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208a08ef2bcb0c/デスクトップ/"/>
    </mc:Choice>
  </mc:AlternateContent>
  <xr:revisionPtr revIDLastSave="4" documentId="13_ncr:1_{C920994F-904F-49A1-BAB9-528B70598373}" xr6:coauthVersionLast="47" xr6:coauthVersionMax="47" xr10:uidLastSave="{B28E5685-B486-42EC-AE2E-573BE75B62AC}"/>
  <bookViews>
    <workbookView xWindow="-108" yWindow="-108" windowWidth="23256" windowHeight="12456" tabRatio="831" xr2:uid="{00000000-000D-0000-FFFF-FFFF00000000}"/>
  </bookViews>
  <sheets>
    <sheet name="ﾁｰﾑ集計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20" r:id="rId18"/>
    <sheet name="18" sheetId="21" r:id="rId19"/>
    <sheet name="19" sheetId="22" r:id="rId20"/>
    <sheet name="20" sheetId="23" r:id="rId21"/>
  </sheets>
  <definedNames>
    <definedName name="_xlnm.Print_Area" localSheetId="0">ﾁｰﾑ集計!$A$1:$S$49</definedName>
  </definedNames>
  <calcPr calcId="191029"/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K11" i="2"/>
  <c r="L11" i="2"/>
  <c r="M11" i="2"/>
  <c r="N11" i="2"/>
  <c r="F12" i="2"/>
  <c r="G12" i="2"/>
  <c r="H12" i="2"/>
  <c r="I12" i="2"/>
  <c r="J12" i="2"/>
  <c r="K12" i="2"/>
  <c r="L12" i="2"/>
  <c r="M12" i="2"/>
  <c r="N12" i="2"/>
  <c r="F13" i="2"/>
  <c r="G13" i="2"/>
  <c r="H13" i="2"/>
  <c r="I13" i="2"/>
  <c r="J13" i="2"/>
  <c r="K13" i="2"/>
  <c r="L13" i="2"/>
  <c r="M13" i="2"/>
  <c r="N13" i="2"/>
  <c r="F14" i="2"/>
  <c r="G14" i="2"/>
  <c r="H14" i="2"/>
  <c r="I14" i="2"/>
  <c r="J14" i="2"/>
  <c r="K14" i="2"/>
  <c r="L14" i="2"/>
  <c r="M14" i="2"/>
  <c r="N14" i="2"/>
  <c r="F15" i="2"/>
  <c r="G15" i="2"/>
  <c r="H15" i="2"/>
  <c r="I15" i="2"/>
  <c r="J15" i="2"/>
  <c r="K15" i="2"/>
  <c r="L15" i="2"/>
  <c r="M15" i="2"/>
  <c r="N15" i="2"/>
  <c r="F16" i="2"/>
  <c r="G16" i="2"/>
  <c r="H16" i="2"/>
  <c r="I16" i="2"/>
  <c r="J16" i="2"/>
  <c r="K16" i="2"/>
  <c r="L16" i="2"/>
  <c r="M16" i="2"/>
  <c r="N16" i="2"/>
  <c r="F17" i="2"/>
  <c r="G17" i="2"/>
  <c r="H17" i="2"/>
  <c r="I17" i="2"/>
  <c r="J17" i="2"/>
  <c r="K17" i="2"/>
  <c r="L17" i="2"/>
  <c r="M17" i="2"/>
  <c r="N17" i="2"/>
  <c r="F18" i="2"/>
  <c r="G18" i="2"/>
  <c r="H18" i="2"/>
  <c r="I18" i="2"/>
  <c r="J18" i="2"/>
  <c r="K18" i="2"/>
  <c r="L18" i="2"/>
  <c r="M18" i="2"/>
  <c r="N18" i="2"/>
  <c r="F19" i="2"/>
  <c r="G19" i="2"/>
  <c r="H19" i="2"/>
  <c r="I19" i="2"/>
  <c r="J19" i="2"/>
  <c r="K19" i="2"/>
  <c r="L19" i="2"/>
  <c r="M19" i="2"/>
  <c r="N19" i="2"/>
  <c r="F20" i="2"/>
  <c r="G20" i="2"/>
  <c r="H20" i="2"/>
  <c r="I20" i="2"/>
  <c r="J20" i="2"/>
  <c r="K20" i="2"/>
  <c r="L20" i="2"/>
  <c r="M20" i="2"/>
  <c r="N20" i="2"/>
  <c r="F21" i="2"/>
  <c r="G21" i="2"/>
  <c r="H21" i="2"/>
  <c r="I21" i="2"/>
  <c r="J21" i="2"/>
  <c r="K21" i="2"/>
  <c r="L21" i="2"/>
  <c r="M21" i="2"/>
  <c r="N21" i="2"/>
  <c r="F22" i="2"/>
  <c r="G22" i="2"/>
  <c r="H22" i="2"/>
  <c r="I22" i="2"/>
  <c r="J22" i="2"/>
  <c r="K22" i="2"/>
  <c r="L22" i="2"/>
  <c r="M22" i="2"/>
  <c r="N22" i="2"/>
  <c r="F23" i="2"/>
  <c r="G23" i="2"/>
  <c r="H23" i="2"/>
  <c r="I23" i="2"/>
  <c r="J23" i="2"/>
  <c r="K23" i="2"/>
  <c r="L23" i="2"/>
  <c r="M23" i="2"/>
  <c r="N23" i="2"/>
  <c r="F24" i="2"/>
  <c r="G24" i="2"/>
  <c r="H24" i="2"/>
  <c r="I24" i="2"/>
  <c r="J24" i="2"/>
  <c r="K24" i="2"/>
  <c r="L24" i="2"/>
  <c r="M24" i="2"/>
  <c r="N24" i="2"/>
  <c r="F25" i="2"/>
  <c r="G25" i="2"/>
  <c r="H25" i="2"/>
  <c r="I25" i="2"/>
  <c r="J25" i="2"/>
  <c r="K25" i="2"/>
  <c r="L25" i="2"/>
  <c r="M25" i="2"/>
  <c r="N25" i="2"/>
  <c r="F26" i="2"/>
  <c r="G26" i="2"/>
  <c r="H26" i="2"/>
  <c r="I26" i="2"/>
  <c r="J26" i="2"/>
  <c r="K26" i="2"/>
  <c r="L26" i="2"/>
  <c r="M26" i="2"/>
  <c r="N26" i="2"/>
  <c r="F27" i="2"/>
  <c r="G27" i="2"/>
  <c r="H27" i="2"/>
  <c r="I27" i="2"/>
  <c r="J27" i="2"/>
  <c r="K27" i="2"/>
  <c r="L27" i="2"/>
  <c r="M27" i="2"/>
  <c r="N27" i="2"/>
  <c r="F28" i="2"/>
  <c r="G28" i="2"/>
  <c r="H28" i="2"/>
  <c r="I28" i="2"/>
  <c r="J28" i="2"/>
  <c r="K28" i="2"/>
  <c r="L28" i="2"/>
  <c r="M28" i="2"/>
  <c r="N28" i="2"/>
  <c r="F29" i="2"/>
  <c r="G29" i="2"/>
  <c r="H29" i="2"/>
  <c r="I29" i="2"/>
  <c r="J29" i="2"/>
  <c r="K29" i="2"/>
  <c r="L29" i="2"/>
  <c r="M29" i="2"/>
  <c r="N29" i="2"/>
  <c r="F30" i="2"/>
  <c r="G30" i="2"/>
  <c r="H30" i="2"/>
  <c r="I30" i="2"/>
  <c r="J30" i="2"/>
  <c r="K30" i="2"/>
  <c r="L30" i="2"/>
  <c r="M30" i="2"/>
  <c r="N30" i="2"/>
  <c r="F31" i="2"/>
  <c r="G31" i="2"/>
  <c r="H31" i="2"/>
  <c r="I31" i="2"/>
  <c r="J31" i="2"/>
  <c r="K31" i="2"/>
  <c r="L31" i="2"/>
  <c r="M31" i="2"/>
  <c r="N31" i="2"/>
  <c r="F32" i="2"/>
  <c r="G32" i="2"/>
  <c r="H32" i="2"/>
  <c r="I32" i="2"/>
  <c r="J32" i="2"/>
  <c r="K32" i="2"/>
  <c r="L32" i="2"/>
  <c r="M32" i="2"/>
  <c r="N32" i="2"/>
  <c r="F33" i="2"/>
  <c r="G33" i="2"/>
  <c r="H33" i="2"/>
  <c r="I33" i="2"/>
  <c r="J33" i="2"/>
  <c r="K33" i="2"/>
  <c r="L33" i="2"/>
  <c r="M33" i="2"/>
  <c r="N33" i="2"/>
  <c r="F34" i="2"/>
  <c r="G34" i="2"/>
  <c r="H34" i="2"/>
  <c r="I34" i="2"/>
  <c r="J34" i="2"/>
  <c r="K34" i="2"/>
  <c r="L34" i="2"/>
  <c r="M34" i="2"/>
  <c r="N34" i="2"/>
  <c r="F10" i="2"/>
  <c r="G10" i="2"/>
  <c r="H10" i="2"/>
  <c r="I10" i="2"/>
  <c r="J10" i="2"/>
  <c r="K10" i="2"/>
  <c r="L10" i="2"/>
  <c r="M10" i="2"/>
  <c r="N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C23" i="2" s="1"/>
  <c r="E24" i="2"/>
  <c r="E25" i="2"/>
  <c r="E26" i="2"/>
  <c r="E27" i="2"/>
  <c r="E28" i="2"/>
  <c r="E29" i="2"/>
  <c r="E30" i="2"/>
  <c r="E31" i="2"/>
  <c r="E32" i="2"/>
  <c r="E33" i="2"/>
  <c r="E34" i="2"/>
  <c r="C34" i="2" s="1"/>
  <c r="E10" i="2"/>
  <c r="O48" i="23"/>
  <c r="N48" i="23"/>
  <c r="M48" i="23"/>
  <c r="L48" i="23"/>
  <c r="K48" i="23"/>
  <c r="J48" i="23"/>
  <c r="I48" i="23"/>
  <c r="H48" i="23"/>
  <c r="F48" i="23"/>
  <c r="E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N35" i="23"/>
  <c r="M35" i="23"/>
  <c r="L35" i="23"/>
  <c r="K35" i="23"/>
  <c r="J35" i="23"/>
  <c r="I35" i="23"/>
  <c r="H35" i="23"/>
  <c r="G35" i="23"/>
  <c r="O35" i="23" s="1"/>
  <c r="F35" i="23"/>
  <c r="E35" i="23"/>
  <c r="R35" i="23" s="1"/>
  <c r="R34" i="23"/>
  <c r="Q34" i="23"/>
  <c r="O34" i="23"/>
  <c r="C34" i="23"/>
  <c r="B34" i="23"/>
  <c r="R33" i="23"/>
  <c r="Q33" i="23"/>
  <c r="O33" i="23"/>
  <c r="C33" i="23"/>
  <c r="B33" i="23"/>
  <c r="R32" i="23"/>
  <c r="Q32" i="23"/>
  <c r="O32" i="23"/>
  <c r="C32" i="23"/>
  <c r="B32" i="23"/>
  <c r="R31" i="23"/>
  <c r="Q31" i="23"/>
  <c r="O31" i="23"/>
  <c r="C31" i="23"/>
  <c r="B31" i="23"/>
  <c r="R30" i="23"/>
  <c r="Q30" i="23"/>
  <c r="O30" i="23"/>
  <c r="C30" i="23"/>
  <c r="B30" i="23"/>
  <c r="R29" i="23"/>
  <c r="Q29" i="23"/>
  <c r="O29" i="23"/>
  <c r="C29" i="23"/>
  <c r="B29" i="23"/>
  <c r="R28" i="23"/>
  <c r="Q28" i="23"/>
  <c r="O28" i="23"/>
  <c r="C28" i="23"/>
  <c r="B28" i="23"/>
  <c r="R27" i="23"/>
  <c r="Q27" i="23"/>
  <c r="O27" i="23"/>
  <c r="C27" i="23"/>
  <c r="B27" i="23"/>
  <c r="R26" i="23"/>
  <c r="Q26" i="23"/>
  <c r="O26" i="23"/>
  <c r="C26" i="23"/>
  <c r="B26" i="23"/>
  <c r="R25" i="23"/>
  <c r="Q25" i="23"/>
  <c r="O25" i="23"/>
  <c r="C25" i="23"/>
  <c r="B25" i="23"/>
  <c r="R24" i="23"/>
  <c r="Q24" i="23"/>
  <c r="O24" i="23"/>
  <c r="C24" i="23"/>
  <c r="B24" i="23"/>
  <c r="R23" i="23"/>
  <c r="Q23" i="23"/>
  <c r="O23" i="23"/>
  <c r="C23" i="23"/>
  <c r="B23" i="23"/>
  <c r="R22" i="23"/>
  <c r="Q22" i="23"/>
  <c r="O22" i="23"/>
  <c r="C22" i="23"/>
  <c r="B22" i="23"/>
  <c r="R21" i="23"/>
  <c r="Q21" i="23"/>
  <c r="O21" i="23"/>
  <c r="C21" i="23"/>
  <c r="B21" i="23"/>
  <c r="R20" i="23"/>
  <c r="Q20" i="23"/>
  <c r="O20" i="23"/>
  <c r="C20" i="23"/>
  <c r="B20" i="23"/>
  <c r="R19" i="23"/>
  <c r="Q19" i="23"/>
  <c r="O19" i="23"/>
  <c r="C19" i="23"/>
  <c r="B19" i="23"/>
  <c r="R18" i="23"/>
  <c r="Q18" i="23"/>
  <c r="O18" i="23"/>
  <c r="C18" i="23"/>
  <c r="B18" i="23"/>
  <c r="R17" i="23"/>
  <c r="Q17" i="23"/>
  <c r="O17" i="23"/>
  <c r="C17" i="23"/>
  <c r="B17" i="23"/>
  <c r="R16" i="23"/>
  <c r="Q16" i="23"/>
  <c r="O16" i="23"/>
  <c r="C16" i="23"/>
  <c r="B16" i="23"/>
  <c r="R15" i="23"/>
  <c r="Q15" i="23"/>
  <c r="O15" i="23"/>
  <c r="C15" i="23"/>
  <c r="B15" i="23"/>
  <c r="R14" i="23"/>
  <c r="Q14" i="23"/>
  <c r="O14" i="23"/>
  <c r="C14" i="23"/>
  <c r="B14" i="23"/>
  <c r="R13" i="23"/>
  <c r="Q13" i="23"/>
  <c r="O13" i="23"/>
  <c r="C13" i="23"/>
  <c r="B13" i="23"/>
  <c r="R12" i="23"/>
  <c r="Q12" i="23"/>
  <c r="O12" i="23"/>
  <c r="C12" i="23"/>
  <c r="B12" i="23"/>
  <c r="R11" i="23"/>
  <c r="Q11" i="23"/>
  <c r="O11" i="23"/>
  <c r="C11" i="23"/>
  <c r="B11" i="23"/>
  <c r="R10" i="23"/>
  <c r="Q10" i="23"/>
  <c r="O10" i="23"/>
  <c r="C10" i="23"/>
  <c r="B10" i="23"/>
  <c r="R7" i="23"/>
  <c r="Q7" i="23"/>
  <c r="O7" i="23"/>
  <c r="R6" i="23"/>
  <c r="D1" i="23" s="1"/>
  <c r="O6" i="23"/>
  <c r="Q6" i="23" s="1"/>
  <c r="B6" i="23"/>
  <c r="O5" i="23"/>
  <c r="R5" i="23" s="1"/>
  <c r="D2" i="23"/>
  <c r="B2" i="23"/>
  <c r="H1" i="23"/>
  <c r="O48" i="22"/>
  <c r="N48" i="22"/>
  <c r="M48" i="22"/>
  <c r="L48" i="22"/>
  <c r="K48" i="22"/>
  <c r="J48" i="22"/>
  <c r="I48" i="22"/>
  <c r="H48" i="22"/>
  <c r="F48" i="22"/>
  <c r="E48" i="22"/>
  <c r="C47" i="22"/>
  <c r="B47" i="22"/>
  <c r="C46" i="22"/>
  <c r="B46" i="22"/>
  <c r="C45" i="22"/>
  <c r="B45" i="22"/>
  <c r="C44" i="22"/>
  <c r="B44" i="22"/>
  <c r="C43" i="22"/>
  <c r="B43" i="22"/>
  <c r="C42" i="22"/>
  <c r="B42" i="22"/>
  <c r="C41" i="22"/>
  <c r="B41" i="22"/>
  <c r="C40" i="22"/>
  <c r="B40" i="22"/>
  <c r="C39" i="22"/>
  <c r="B39" i="22"/>
  <c r="N35" i="22"/>
  <c r="M35" i="22"/>
  <c r="L35" i="22"/>
  <c r="K35" i="22"/>
  <c r="J35" i="22"/>
  <c r="I35" i="22"/>
  <c r="H35" i="22"/>
  <c r="G35" i="22"/>
  <c r="O35" i="22" s="1"/>
  <c r="F35" i="22"/>
  <c r="Q35" i="22" s="1"/>
  <c r="E35" i="22"/>
  <c r="R35" i="22" s="1"/>
  <c r="R34" i="22"/>
  <c r="Q34" i="22"/>
  <c r="O34" i="22"/>
  <c r="C34" i="22"/>
  <c r="B34" i="22"/>
  <c r="R33" i="22"/>
  <c r="Q33" i="22"/>
  <c r="O33" i="22"/>
  <c r="C33" i="22"/>
  <c r="B33" i="22"/>
  <c r="R32" i="22"/>
  <c r="Q32" i="22"/>
  <c r="O32" i="22"/>
  <c r="C32" i="22"/>
  <c r="B32" i="22"/>
  <c r="R31" i="22"/>
  <c r="Q31" i="22"/>
  <c r="O31" i="22"/>
  <c r="C31" i="22"/>
  <c r="B31" i="22"/>
  <c r="R30" i="22"/>
  <c r="Q30" i="22"/>
  <c r="O30" i="22"/>
  <c r="C30" i="22"/>
  <c r="B30" i="22"/>
  <c r="R29" i="22"/>
  <c r="Q29" i="22"/>
  <c r="O29" i="22"/>
  <c r="C29" i="22"/>
  <c r="B29" i="22"/>
  <c r="R28" i="22"/>
  <c r="Q28" i="22"/>
  <c r="O28" i="22"/>
  <c r="C28" i="22"/>
  <c r="B28" i="22"/>
  <c r="R27" i="22"/>
  <c r="Q27" i="22"/>
  <c r="O27" i="22"/>
  <c r="C27" i="22"/>
  <c r="B27" i="22"/>
  <c r="R26" i="22"/>
  <c r="Q26" i="22"/>
  <c r="O26" i="22"/>
  <c r="C26" i="22"/>
  <c r="B26" i="22"/>
  <c r="R25" i="22"/>
  <c r="Q25" i="22"/>
  <c r="O25" i="22"/>
  <c r="C25" i="22"/>
  <c r="B25" i="22"/>
  <c r="R24" i="22"/>
  <c r="Q24" i="22"/>
  <c r="O24" i="22"/>
  <c r="C24" i="22"/>
  <c r="B24" i="22"/>
  <c r="R23" i="22"/>
  <c r="Q23" i="22"/>
  <c r="O23" i="22"/>
  <c r="C23" i="22"/>
  <c r="B23" i="22"/>
  <c r="R22" i="22"/>
  <c r="Q22" i="22"/>
  <c r="O22" i="22"/>
  <c r="C22" i="22"/>
  <c r="B22" i="22"/>
  <c r="R21" i="22"/>
  <c r="Q21" i="22"/>
  <c r="O21" i="22"/>
  <c r="C21" i="22"/>
  <c r="B21" i="22"/>
  <c r="R20" i="22"/>
  <c r="Q20" i="22"/>
  <c r="O20" i="22"/>
  <c r="C20" i="22"/>
  <c r="B20" i="22"/>
  <c r="R19" i="22"/>
  <c r="Q19" i="22"/>
  <c r="O19" i="22"/>
  <c r="C19" i="22"/>
  <c r="B19" i="22"/>
  <c r="R18" i="22"/>
  <c r="Q18" i="22"/>
  <c r="O18" i="22"/>
  <c r="C18" i="22"/>
  <c r="B18" i="22"/>
  <c r="R17" i="22"/>
  <c r="Q17" i="22"/>
  <c r="O17" i="22"/>
  <c r="C17" i="22"/>
  <c r="B17" i="22"/>
  <c r="R16" i="22"/>
  <c r="Q16" i="22"/>
  <c r="O16" i="22"/>
  <c r="C16" i="22"/>
  <c r="B16" i="22"/>
  <c r="R15" i="22"/>
  <c r="Q15" i="22"/>
  <c r="O15" i="22"/>
  <c r="C15" i="22"/>
  <c r="B15" i="22"/>
  <c r="R14" i="22"/>
  <c r="Q14" i="22"/>
  <c r="O14" i="22"/>
  <c r="C14" i="22"/>
  <c r="B14" i="22"/>
  <c r="R13" i="22"/>
  <c r="Q13" i="22"/>
  <c r="O13" i="22"/>
  <c r="C13" i="22"/>
  <c r="B13" i="22"/>
  <c r="R12" i="22"/>
  <c r="Q12" i="22"/>
  <c r="O12" i="22"/>
  <c r="C12" i="22"/>
  <c r="B12" i="22"/>
  <c r="R11" i="22"/>
  <c r="Q11" i="22"/>
  <c r="O11" i="22"/>
  <c r="C11" i="22"/>
  <c r="B11" i="22"/>
  <c r="R10" i="22"/>
  <c r="Q10" i="22"/>
  <c r="O10" i="22"/>
  <c r="C10" i="22"/>
  <c r="B10" i="22"/>
  <c r="Q7" i="22"/>
  <c r="O7" i="22"/>
  <c r="R7" i="22" s="1"/>
  <c r="R6" i="22"/>
  <c r="D1" i="22" s="1"/>
  <c r="O6" i="22"/>
  <c r="Q6" i="22" s="1"/>
  <c r="B6" i="22"/>
  <c r="O5" i="22"/>
  <c r="R5" i="22" s="1"/>
  <c r="D2" i="22"/>
  <c r="B2" i="22"/>
  <c r="H1" i="22"/>
  <c r="O48" i="21"/>
  <c r="N48" i="21"/>
  <c r="M48" i="21"/>
  <c r="L48" i="21"/>
  <c r="K48" i="21"/>
  <c r="J48" i="21"/>
  <c r="I48" i="21"/>
  <c r="H48" i="21"/>
  <c r="F48" i="21"/>
  <c r="E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N35" i="21"/>
  <c r="M35" i="21"/>
  <c r="L35" i="21"/>
  <c r="K35" i="21"/>
  <c r="J35" i="21"/>
  <c r="I35" i="21"/>
  <c r="H35" i="21"/>
  <c r="G35" i="21"/>
  <c r="O35" i="21" s="1"/>
  <c r="F35" i="21"/>
  <c r="R35" i="21" s="1"/>
  <c r="E35" i="21"/>
  <c r="R34" i="21"/>
  <c r="Q34" i="21"/>
  <c r="O34" i="21"/>
  <c r="C34" i="21"/>
  <c r="B34" i="21"/>
  <c r="R33" i="21"/>
  <c r="Q33" i="21"/>
  <c r="O33" i="21"/>
  <c r="C33" i="21"/>
  <c r="B33" i="21"/>
  <c r="R32" i="21"/>
  <c r="Q32" i="21"/>
  <c r="O32" i="21"/>
  <c r="C32" i="21"/>
  <c r="B32" i="21"/>
  <c r="R31" i="21"/>
  <c r="Q31" i="21"/>
  <c r="O31" i="21"/>
  <c r="C31" i="21"/>
  <c r="B31" i="21"/>
  <c r="R30" i="21"/>
  <c r="Q30" i="21"/>
  <c r="O30" i="21"/>
  <c r="C30" i="21"/>
  <c r="B30" i="21"/>
  <c r="R29" i="21"/>
  <c r="Q29" i="21"/>
  <c r="O29" i="21"/>
  <c r="C29" i="21"/>
  <c r="B29" i="21"/>
  <c r="R28" i="21"/>
  <c r="Q28" i="21"/>
  <c r="O28" i="21"/>
  <c r="C28" i="21"/>
  <c r="B28" i="21"/>
  <c r="R27" i="21"/>
  <c r="Q27" i="21"/>
  <c r="O27" i="21"/>
  <c r="C27" i="21"/>
  <c r="B27" i="21"/>
  <c r="R26" i="21"/>
  <c r="Q26" i="21"/>
  <c r="O26" i="21"/>
  <c r="C26" i="21"/>
  <c r="B26" i="21"/>
  <c r="R25" i="21"/>
  <c r="Q25" i="21"/>
  <c r="O25" i="21"/>
  <c r="C25" i="21"/>
  <c r="B25" i="21"/>
  <c r="R24" i="21"/>
  <c r="Q24" i="21"/>
  <c r="O24" i="21"/>
  <c r="C24" i="21"/>
  <c r="B24" i="21"/>
  <c r="R23" i="21"/>
  <c r="Q23" i="21"/>
  <c r="O23" i="21"/>
  <c r="C23" i="21"/>
  <c r="B23" i="21"/>
  <c r="R22" i="21"/>
  <c r="Q22" i="21"/>
  <c r="O22" i="21"/>
  <c r="C22" i="21"/>
  <c r="B22" i="21"/>
  <c r="R21" i="21"/>
  <c r="Q21" i="21"/>
  <c r="O21" i="21"/>
  <c r="C21" i="21"/>
  <c r="B21" i="21"/>
  <c r="R20" i="21"/>
  <c r="Q20" i="21"/>
  <c r="O20" i="21"/>
  <c r="C20" i="21"/>
  <c r="B20" i="21"/>
  <c r="R19" i="21"/>
  <c r="Q19" i="21"/>
  <c r="O19" i="21"/>
  <c r="C19" i="21"/>
  <c r="B19" i="21"/>
  <c r="R18" i="21"/>
  <c r="Q18" i="21"/>
  <c r="O18" i="21"/>
  <c r="C18" i="21"/>
  <c r="B18" i="21"/>
  <c r="R17" i="21"/>
  <c r="Q17" i="21"/>
  <c r="O17" i="21"/>
  <c r="C17" i="21"/>
  <c r="B17" i="21"/>
  <c r="R16" i="21"/>
  <c r="Q16" i="21"/>
  <c r="O16" i="21"/>
  <c r="C16" i="21"/>
  <c r="B16" i="21"/>
  <c r="R15" i="21"/>
  <c r="Q15" i="21"/>
  <c r="O15" i="21"/>
  <c r="C15" i="21"/>
  <c r="B15" i="21"/>
  <c r="R14" i="21"/>
  <c r="Q14" i="21"/>
  <c r="O14" i="21"/>
  <c r="C14" i="21"/>
  <c r="B14" i="21"/>
  <c r="R13" i="21"/>
  <c r="Q13" i="21"/>
  <c r="O13" i="21"/>
  <c r="C13" i="21"/>
  <c r="B13" i="21"/>
  <c r="R12" i="21"/>
  <c r="Q12" i="21"/>
  <c r="O12" i="21"/>
  <c r="C12" i="21"/>
  <c r="B12" i="21"/>
  <c r="R11" i="21"/>
  <c r="Q11" i="21"/>
  <c r="O11" i="21"/>
  <c r="C11" i="21"/>
  <c r="B11" i="21"/>
  <c r="R10" i="21"/>
  <c r="Q10" i="21"/>
  <c r="O10" i="21"/>
  <c r="C10" i="21"/>
  <c r="B10" i="21"/>
  <c r="Q7" i="21"/>
  <c r="O7" i="21"/>
  <c r="R7" i="21" s="1"/>
  <c r="R6" i="21"/>
  <c r="D1" i="21" s="1"/>
  <c r="Q6" i="21"/>
  <c r="O6" i="21"/>
  <c r="B6" i="21"/>
  <c r="O5" i="21"/>
  <c r="R5" i="21" s="1"/>
  <c r="D2" i="21"/>
  <c r="B2" i="21"/>
  <c r="H1" i="21"/>
  <c r="O48" i="20"/>
  <c r="N48" i="20"/>
  <c r="M48" i="20"/>
  <c r="L48" i="20"/>
  <c r="K48" i="20"/>
  <c r="J48" i="20"/>
  <c r="I48" i="20"/>
  <c r="H48" i="20"/>
  <c r="F48" i="20"/>
  <c r="E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N35" i="20"/>
  <c r="M35" i="20"/>
  <c r="L35" i="20"/>
  <c r="K35" i="20"/>
  <c r="J35" i="20"/>
  <c r="I35" i="20"/>
  <c r="H35" i="20"/>
  <c r="R6" i="20" s="1"/>
  <c r="D1" i="20" s="1"/>
  <c r="G35" i="20"/>
  <c r="O35" i="20" s="1"/>
  <c r="F35" i="20"/>
  <c r="E35" i="20"/>
  <c r="R35" i="20" s="1"/>
  <c r="R34" i="20"/>
  <c r="Q34" i="20"/>
  <c r="O34" i="20"/>
  <c r="C34" i="20"/>
  <c r="B34" i="20"/>
  <c r="R33" i="20"/>
  <c r="Q33" i="20"/>
  <c r="O33" i="20"/>
  <c r="C33" i="20"/>
  <c r="B33" i="20"/>
  <c r="R32" i="20"/>
  <c r="Q32" i="20"/>
  <c r="O32" i="20"/>
  <c r="C32" i="20"/>
  <c r="B32" i="20"/>
  <c r="R31" i="20"/>
  <c r="Q31" i="20"/>
  <c r="O31" i="20"/>
  <c r="C31" i="20"/>
  <c r="B31" i="20"/>
  <c r="R30" i="20"/>
  <c r="Q30" i="20"/>
  <c r="O30" i="20"/>
  <c r="C30" i="20"/>
  <c r="B30" i="20"/>
  <c r="R29" i="20"/>
  <c r="Q29" i="20"/>
  <c r="O29" i="20"/>
  <c r="C29" i="20"/>
  <c r="B29" i="20"/>
  <c r="R28" i="20"/>
  <c r="Q28" i="20"/>
  <c r="O28" i="20"/>
  <c r="C28" i="20"/>
  <c r="B28" i="20"/>
  <c r="R27" i="20"/>
  <c r="Q27" i="20"/>
  <c r="O27" i="20"/>
  <c r="C27" i="20"/>
  <c r="B27" i="20"/>
  <c r="R26" i="20"/>
  <c r="Q26" i="20"/>
  <c r="O26" i="20"/>
  <c r="C26" i="20"/>
  <c r="B26" i="20"/>
  <c r="R25" i="20"/>
  <c r="Q25" i="20"/>
  <c r="O25" i="20"/>
  <c r="C25" i="20"/>
  <c r="B25" i="20"/>
  <c r="R24" i="20"/>
  <c r="Q24" i="20"/>
  <c r="O24" i="20"/>
  <c r="C24" i="20"/>
  <c r="B24" i="20"/>
  <c r="R23" i="20"/>
  <c r="Q23" i="20"/>
  <c r="O23" i="20"/>
  <c r="C23" i="20"/>
  <c r="B23" i="20"/>
  <c r="R22" i="20"/>
  <c r="Q22" i="20"/>
  <c r="O22" i="20"/>
  <c r="C22" i="20"/>
  <c r="B22" i="20"/>
  <c r="R21" i="20"/>
  <c r="Q21" i="20"/>
  <c r="O21" i="20"/>
  <c r="C21" i="20"/>
  <c r="B21" i="20"/>
  <c r="R20" i="20"/>
  <c r="Q20" i="20"/>
  <c r="O20" i="20"/>
  <c r="C20" i="20"/>
  <c r="B20" i="20"/>
  <c r="R19" i="20"/>
  <c r="Q19" i="20"/>
  <c r="O19" i="20"/>
  <c r="C19" i="20"/>
  <c r="B19" i="20"/>
  <c r="R18" i="20"/>
  <c r="Q18" i="20"/>
  <c r="O18" i="20"/>
  <c r="C18" i="20"/>
  <c r="B18" i="20"/>
  <c r="R17" i="20"/>
  <c r="Q17" i="20"/>
  <c r="O17" i="20"/>
  <c r="C17" i="20"/>
  <c r="B17" i="20"/>
  <c r="R16" i="20"/>
  <c r="Q16" i="20"/>
  <c r="O16" i="20"/>
  <c r="C16" i="20"/>
  <c r="B16" i="20"/>
  <c r="R15" i="20"/>
  <c r="Q15" i="20"/>
  <c r="O15" i="20"/>
  <c r="C15" i="20"/>
  <c r="B15" i="20"/>
  <c r="R14" i="20"/>
  <c r="Q14" i="20"/>
  <c r="O14" i="20"/>
  <c r="C14" i="20"/>
  <c r="B14" i="20"/>
  <c r="R13" i="20"/>
  <c r="Q13" i="20"/>
  <c r="O13" i="20"/>
  <c r="C13" i="20"/>
  <c r="B13" i="20"/>
  <c r="R12" i="20"/>
  <c r="Q12" i="20"/>
  <c r="O12" i="20"/>
  <c r="C12" i="20"/>
  <c r="B12" i="20"/>
  <c r="R11" i="20"/>
  <c r="Q11" i="20"/>
  <c r="O11" i="20"/>
  <c r="C11" i="20"/>
  <c r="B11" i="20"/>
  <c r="R10" i="20"/>
  <c r="Q10" i="20"/>
  <c r="O10" i="20"/>
  <c r="C10" i="20"/>
  <c r="B10" i="20"/>
  <c r="R7" i="20"/>
  <c r="O7" i="20"/>
  <c r="Q7" i="20" s="1"/>
  <c r="O6" i="20"/>
  <c r="B6" i="20"/>
  <c r="O5" i="20"/>
  <c r="R5" i="20" s="1"/>
  <c r="D2" i="20"/>
  <c r="B2" i="20"/>
  <c r="H1" i="20"/>
  <c r="C1" i="20"/>
  <c r="B1" i="20"/>
  <c r="K7" i="2"/>
  <c r="L1" i="2"/>
  <c r="H35" i="3"/>
  <c r="O6" i="3"/>
  <c r="B6" i="2"/>
  <c r="B6" i="9" s="1"/>
  <c r="O7" i="4"/>
  <c r="Q7" i="4" s="1"/>
  <c r="O7" i="5"/>
  <c r="Q7" i="5" s="1"/>
  <c r="O7" i="6"/>
  <c r="R7" i="6" s="1"/>
  <c r="O7" i="7"/>
  <c r="Q7" i="7" s="1"/>
  <c r="O7" i="8"/>
  <c r="Q7" i="8" s="1"/>
  <c r="O7" i="9"/>
  <c r="R7" i="9" s="1"/>
  <c r="O7" i="10"/>
  <c r="R7" i="10" s="1"/>
  <c r="O7" i="11"/>
  <c r="R7" i="11" s="1"/>
  <c r="O7" i="12"/>
  <c r="R7" i="12" s="1"/>
  <c r="O7" i="13"/>
  <c r="O7" i="14"/>
  <c r="R7" i="14" s="1"/>
  <c r="O7" i="15"/>
  <c r="O7" i="16"/>
  <c r="R7" i="16" s="1"/>
  <c r="O7" i="17"/>
  <c r="R7" i="17" s="1"/>
  <c r="O7" i="18"/>
  <c r="R7" i="18" s="1"/>
  <c r="O7" i="3"/>
  <c r="Q7" i="3" s="1"/>
  <c r="O5" i="4"/>
  <c r="Q5" i="4" s="1"/>
  <c r="O5" i="5"/>
  <c r="Q5" i="5" s="1"/>
  <c r="O5" i="6"/>
  <c r="Q5" i="6" s="1"/>
  <c r="O5" i="7"/>
  <c r="O5" i="8"/>
  <c r="R5" i="8" s="1"/>
  <c r="O5" i="9"/>
  <c r="R5" i="9" s="1"/>
  <c r="O5" i="10"/>
  <c r="Q5" i="10" s="1"/>
  <c r="O5" i="11"/>
  <c r="R5" i="11" s="1"/>
  <c r="O5" i="12"/>
  <c r="Q5" i="12" s="1"/>
  <c r="O5" i="13"/>
  <c r="R5" i="13" s="1"/>
  <c r="O5" i="14"/>
  <c r="Q5" i="14" s="1"/>
  <c r="O5" i="15"/>
  <c r="R5" i="15" s="1"/>
  <c r="O5" i="16"/>
  <c r="Q5" i="16" s="1"/>
  <c r="O5" i="17"/>
  <c r="Q5" i="17" s="1"/>
  <c r="O5" i="18"/>
  <c r="Q5" i="18" s="1"/>
  <c r="O5" i="3"/>
  <c r="Q5" i="3" s="1"/>
  <c r="H35" i="5"/>
  <c r="H35" i="4"/>
  <c r="Q6" i="4" s="1"/>
  <c r="O6" i="4"/>
  <c r="K6" i="2"/>
  <c r="M6" i="2"/>
  <c r="L6" i="2"/>
  <c r="M7" i="2"/>
  <c r="L7" i="2"/>
  <c r="O6" i="5"/>
  <c r="O6" i="6"/>
  <c r="H35" i="6"/>
  <c r="O6" i="7"/>
  <c r="H35" i="7"/>
  <c r="O6" i="8"/>
  <c r="H35" i="8"/>
  <c r="O6" i="9"/>
  <c r="H35" i="9"/>
  <c r="O6" i="10"/>
  <c r="H35" i="10"/>
  <c r="O6" i="11"/>
  <c r="H35" i="11"/>
  <c r="O6" i="12"/>
  <c r="H35" i="12"/>
  <c r="O6" i="13"/>
  <c r="Q6" i="13" s="1"/>
  <c r="H35" i="13"/>
  <c r="O6" i="14"/>
  <c r="H35" i="14"/>
  <c r="O6" i="15"/>
  <c r="H35" i="15"/>
  <c r="O6" i="16"/>
  <c r="H35" i="16"/>
  <c r="O6" i="17"/>
  <c r="Q6" i="17" s="1"/>
  <c r="H35" i="17"/>
  <c r="O6" i="18"/>
  <c r="H35" i="18"/>
  <c r="S33" i="2"/>
  <c r="S34" i="2"/>
  <c r="S32" i="2"/>
  <c r="C32" i="2"/>
  <c r="S31" i="2"/>
  <c r="C31" i="2"/>
  <c r="S30" i="2"/>
  <c r="S29" i="2"/>
  <c r="S28" i="2"/>
  <c r="C28" i="2" s="1"/>
  <c r="S27" i="2"/>
  <c r="C27" i="2" s="1"/>
  <c r="S26" i="2"/>
  <c r="S25" i="2"/>
  <c r="C25" i="2" s="1"/>
  <c r="S24" i="2"/>
  <c r="C24" i="2"/>
  <c r="S23" i="2"/>
  <c r="S22" i="2"/>
  <c r="S21" i="2"/>
  <c r="C21" i="2"/>
  <c r="S20" i="2"/>
  <c r="C20" i="2" s="1"/>
  <c r="S19" i="2"/>
  <c r="S18" i="2"/>
  <c r="C18" i="2" s="1"/>
  <c r="S17" i="2"/>
  <c r="C17" i="2"/>
  <c r="S16" i="2"/>
  <c r="C16" i="2" s="1"/>
  <c r="S15" i="2"/>
  <c r="S14" i="2"/>
  <c r="S13" i="2"/>
  <c r="S12" i="2"/>
  <c r="C12" i="2"/>
  <c r="S11" i="2"/>
  <c r="S10" i="2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E35" i="3"/>
  <c r="F35" i="3"/>
  <c r="L35" i="3"/>
  <c r="M35" i="3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E35" i="18"/>
  <c r="F35" i="18"/>
  <c r="L35" i="18"/>
  <c r="M35" i="18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E35" i="17"/>
  <c r="F35" i="17"/>
  <c r="L35" i="17"/>
  <c r="M35" i="17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E35" i="16"/>
  <c r="F35" i="16"/>
  <c r="L35" i="16"/>
  <c r="M35" i="16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E35" i="15"/>
  <c r="B1" i="15" s="1"/>
  <c r="F35" i="15"/>
  <c r="M35" i="15"/>
  <c r="L35" i="15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E35" i="14"/>
  <c r="F35" i="14"/>
  <c r="M35" i="14"/>
  <c r="L35" i="14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E35" i="13"/>
  <c r="F35" i="13"/>
  <c r="L35" i="13"/>
  <c r="M35" i="13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E35" i="12"/>
  <c r="F35" i="12"/>
  <c r="L35" i="12"/>
  <c r="M35" i="12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E35" i="11"/>
  <c r="F35" i="11"/>
  <c r="M35" i="11"/>
  <c r="L35" i="11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E35" i="10"/>
  <c r="F35" i="10"/>
  <c r="L35" i="10"/>
  <c r="M35" i="10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E35" i="9"/>
  <c r="F35" i="9"/>
  <c r="L35" i="9"/>
  <c r="M35" i="9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E35" i="8"/>
  <c r="F35" i="8"/>
  <c r="L35" i="8"/>
  <c r="M35" i="8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E35" i="7"/>
  <c r="F35" i="7"/>
  <c r="L35" i="7"/>
  <c r="M35" i="7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E35" i="6"/>
  <c r="F35" i="6"/>
  <c r="L35" i="6"/>
  <c r="M35" i="6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E35" i="5"/>
  <c r="F35" i="5"/>
  <c r="L35" i="5"/>
  <c r="M35" i="5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E35" i="4"/>
  <c r="F35" i="4"/>
  <c r="L35" i="4"/>
  <c r="M35" i="4"/>
  <c r="C47" i="2"/>
  <c r="C46" i="2"/>
  <c r="C45" i="2"/>
  <c r="C44" i="2"/>
  <c r="C43" i="2"/>
  <c r="C42" i="2"/>
  <c r="C41" i="2"/>
  <c r="C40" i="2"/>
  <c r="C39" i="2"/>
  <c r="J7" i="2"/>
  <c r="I7" i="2"/>
  <c r="H7" i="2"/>
  <c r="G7" i="2"/>
  <c r="F7" i="2"/>
  <c r="E7" i="2"/>
  <c r="J6" i="2"/>
  <c r="I6" i="2"/>
  <c r="H6" i="2"/>
  <c r="E6" i="2"/>
  <c r="F6" i="2"/>
  <c r="G6" i="2"/>
  <c r="O48" i="17"/>
  <c r="N48" i="17"/>
  <c r="M48" i="17"/>
  <c r="L48" i="17"/>
  <c r="K48" i="17"/>
  <c r="J48" i="17"/>
  <c r="I48" i="17"/>
  <c r="H48" i="17"/>
  <c r="F48" i="17"/>
  <c r="E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B40" i="17"/>
  <c r="C40" i="17"/>
  <c r="B29" i="17"/>
  <c r="C10" i="17"/>
  <c r="B10" i="17"/>
  <c r="B34" i="17"/>
  <c r="B33" i="17"/>
  <c r="B32" i="17"/>
  <c r="B31" i="17"/>
  <c r="B30" i="17"/>
  <c r="B39" i="17"/>
  <c r="Q34" i="17"/>
  <c r="O34" i="17"/>
  <c r="Q33" i="17"/>
  <c r="O33" i="17"/>
  <c r="Q32" i="17"/>
  <c r="O32" i="17"/>
  <c r="Q31" i="17"/>
  <c r="O31" i="17"/>
  <c r="Q30" i="17"/>
  <c r="O30" i="17"/>
  <c r="Q29" i="17"/>
  <c r="O29" i="17"/>
  <c r="Q28" i="17"/>
  <c r="O28" i="17"/>
  <c r="Q27" i="17"/>
  <c r="O27" i="17"/>
  <c r="Q26" i="17"/>
  <c r="O26" i="17"/>
  <c r="Q25" i="17"/>
  <c r="O25" i="17"/>
  <c r="Q24" i="17"/>
  <c r="O24" i="17"/>
  <c r="Q23" i="17"/>
  <c r="O23" i="17"/>
  <c r="Q22" i="17"/>
  <c r="O22" i="17"/>
  <c r="Q21" i="17"/>
  <c r="O21" i="17"/>
  <c r="Q20" i="17"/>
  <c r="O20" i="17"/>
  <c r="Q19" i="17"/>
  <c r="O19" i="17"/>
  <c r="Q18" i="17"/>
  <c r="O18" i="17"/>
  <c r="Q17" i="17"/>
  <c r="O17" i="17"/>
  <c r="Q16" i="17"/>
  <c r="O16" i="17"/>
  <c r="Q15" i="17"/>
  <c r="O15" i="17"/>
  <c r="Q14" i="17"/>
  <c r="O14" i="17"/>
  <c r="Q13" i="17"/>
  <c r="O13" i="17"/>
  <c r="Q12" i="17"/>
  <c r="O12" i="17"/>
  <c r="Q11" i="17"/>
  <c r="O11" i="17"/>
  <c r="C34" i="17"/>
  <c r="C33" i="17"/>
  <c r="C32" i="17"/>
  <c r="C31" i="17"/>
  <c r="C30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39" i="17"/>
  <c r="C11" i="17"/>
  <c r="N35" i="17"/>
  <c r="K35" i="17"/>
  <c r="J35" i="17"/>
  <c r="I35" i="17"/>
  <c r="G35" i="17"/>
  <c r="O35" i="17" s="1"/>
  <c r="O10" i="17"/>
  <c r="Q10" i="17"/>
  <c r="H1" i="17"/>
  <c r="B2" i="17"/>
  <c r="D2" i="17"/>
  <c r="O48" i="18"/>
  <c r="N48" i="18"/>
  <c r="M48" i="18"/>
  <c r="L48" i="18"/>
  <c r="K48" i="18"/>
  <c r="J48" i="18"/>
  <c r="I48" i="18"/>
  <c r="H48" i="18"/>
  <c r="F48" i="18"/>
  <c r="E48" i="18"/>
  <c r="C47" i="18"/>
  <c r="B47" i="18"/>
  <c r="C46" i="18"/>
  <c r="B46" i="18"/>
  <c r="C45" i="18"/>
  <c r="B45" i="18"/>
  <c r="C44" i="18"/>
  <c r="B44" i="18"/>
  <c r="C43" i="18"/>
  <c r="B43" i="18"/>
  <c r="C42" i="18"/>
  <c r="B42" i="18"/>
  <c r="C41" i="18"/>
  <c r="B41" i="18"/>
  <c r="B40" i="18"/>
  <c r="C40" i="18"/>
  <c r="B29" i="18"/>
  <c r="C10" i="18"/>
  <c r="B10" i="18"/>
  <c r="B34" i="18"/>
  <c r="B33" i="18"/>
  <c r="B32" i="18"/>
  <c r="B31" i="18"/>
  <c r="B30" i="18"/>
  <c r="B39" i="18"/>
  <c r="Q34" i="18"/>
  <c r="O34" i="18"/>
  <c r="Q33" i="18"/>
  <c r="O33" i="18"/>
  <c r="Q32" i="18"/>
  <c r="O32" i="18"/>
  <c r="Q31" i="18"/>
  <c r="O31" i="18"/>
  <c r="Q30" i="18"/>
  <c r="O30" i="18"/>
  <c r="Q29" i="18"/>
  <c r="O29" i="18"/>
  <c r="Q28" i="18"/>
  <c r="O28" i="18"/>
  <c r="Q27" i="18"/>
  <c r="O27" i="18"/>
  <c r="Q26" i="18"/>
  <c r="O26" i="18"/>
  <c r="Q25" i="18"/>
  <c r="O25" i="18"/>
  <c r="Q24" i="18"/>
  <c r="O24" i="18"/>
  <c r="Q23" i="18"/>
  <c r="O23" i="18"/>
  <c r="Q22" i="18"/>
  <c r="O22" i="18"/>
  <c r="Q21" i="18"/>
  <c r="O21" i="18"/>
  <c r="Q20" i="18"/>
  <c r="O20" i="18"/>
  <c r="Q19" i="18"/>
  <c r="O19" i="18"/>
  <c r="Q18" i="18"/>
  <c r="O18" i="18"/>
  <c r="Q17" i="18"/>
  <c r="O17" i="18"/>
  <c r="Q16" i="18"/>
  <c r="O16" i="18"/>
  <c r="Q15" i="18"/>
  <c r="O15" i="18"/>
  <c r="Q14" i="18"/>
  <c r="O14" i="18"/>
  <c r="Q13" i="18"/>
  <c r="O13" i="18"/>
  <c r="Q12" i="18"/>
  <c r="O12" i="18"/>
  <c r="Q11" i="18"/>
  <c r="O11" i="18"/>
  <c r="C34" i="18"/>
  <c r="C33" i="18"/>
  <c r="C32" i="18"/>
  <c r="C31" i="18"/>
  <c r="C30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39" i="18"/>
  <c r="C11" i="18"/>
  <c r="N35" i="18"/>
  <c r="K35" i="18"/>
  <c r="J35" i="18"/>
  <c r="I35" i="18"/>
  <c r="G35" i="18"/>
  <c r="O35" i="18" s="1"/>
  <c r="O10" i="18"/>
  <c r="Q10" i="18"/>
  <c r="H1" i="18"/>
  <c r="B2" i="18"/>
  <c r="D2" i="18"/>
  <c r="O48" i="16"/>
  <c r="N48" i="16"/>
  <c r="M48" i="16"/>
  <c r="L48" i="16"/>
  <c r="K48" i="16"/>
  <c r="J48" i="16"/>
  <c r="I48" i="16"/>
  <c r="H48" i="16"/>
  <c r="F48" i="16"/>
  <c r="E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B40" i="16"/>
  <c r="C40" i="16"/>
  <c r="B29" i="16"/>
  <c r="C10" i="16"/>
  <c r="B10" i="16"/>
  <c r="B34" i="16"/>
  <c r="B33" i="16"/>
  <c r="B32" i="16"/>
  <c r="B31" i="16"/>
  <c r="B30" i="16"/>
  <c r="B39" i="16"/>
  <c r="Q34" i="16"/>
  <c r="O34" i="16"/>
  <c r="Q33" i="16"/>
  <c r="O33" i="16"/>
  <c r="Q32" i="16"/>
  <c r="O32" i="16"/>
  <c r="Q31" i="16"/>
  <c r="O31" i="16"/>
  <c r="Q30" i="16"/>
  <c r="O30" i="16"/>
  <c r="Q29" i="16"/>
  <c r="O29" i="16"/>
  <c r="Q28" i="16"/>
  <c r="O28" i="16"/>
  <c r="Q27" i="16"/>
  <c r="O27" i="16"/>
  <c r="Q26" i="16"/>
  <c r="O26" i="16"/>
  <c r="Q25" i="16"/>
  <c r="O25" i="16"/>
  <c r="Q24" i="16"/>
  <c r="O24" i="16"/>
  <c r="Q23" i="16"/>
  <c r="O23" i="16"/>
  <c r="Q22" i="16"/>
  <c r="O22" i="16"/>
  <c r="Q21" i="16"/>
  <c r="O21" i="16"/>
  <c r="Q20" i="16"/>
  <c r="O20" i="16"/>
  <c r="Q19" i="16"/>
  <c r="O19" i="16"/>
  <c r="Q18" i="16"/>
  <c r="O18" i="16"/>
  <c r="Q17" i="16"/>
  <c r="O17" i="16"/>
  <c r="Q16" i="16"/>
  <c r="O16" i="16"/>
  <c r="Q15" i="16"/>
  <c r="O15" i="16"/>
  <c r="Q14" i="16"/>
  <c r="O14" i="16"/>
  <c r="Q13" i="16"/>
  <c r="O13" i="16"/>
  <c r="Q12" i="16"/>
  <c r="O12" i="16"/>
  <c r="Q11" i="16"/>
  <c r="O11" i="16"/>
  <c r="C34" i="16"/>
  <c r="C33" i="16"/>
  <c r="C32" i="16"/>
  <c r="C31" i="16"/>
  <c r="C30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39" i="16"/>
  <c r="C11" i="16"/>
  <c r="N35" i="16"/>
  <c r="K35" i="16"/>
  <c r="J35" i="16"/>
  <c r="I35" i="16"/>
  <c r="G35" i="16"/>
  <c r="O35" i="16" s="1"/>
  <c r="O10" i="16"/>
  <c r="Q10" i="16"/>
  <c r="H1" i="16"/>
  <c r="B2" i="16"/>
  <c r="D2" i="16"/>
  <c r="O48" i="3"/>
  <c r="N48" i="3"/>
  <c r="M48" i="3"/>
  <c r="L48" i="3"/>
  <c r="K48" i="3"/>
  <c r="J48" i="3"/>
  <c r="I48" i="3"/>
  <c r="H48" i="3"/>
  <c r="F48" i="3"/>
  <c r="E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B40" i="3"/>
  <c r="C40" i="3"/>
  <c r="B29" i="3"/>
  <c r="C10" i="3"/>
  <c r="B10" i="3"/>
  <c r="B34" i="3"/>
  <c r="B33" i="3"/>
  <c r="B32" i="3"/>
  <c r="B31" i="3"/>
  <c r="B30" i="3"/>
  <c r="B39" i="3"/>
  <c r="Q34" i="3"/>
  <c r="O34" i="3"/>
  <c r="Q33" i="3"/>
  <c r="O33" i="3"/>
  <c r="Q32" i="3"/>
  <c r="O32" i="3"/>
  <c r="Q31" i="3"/>
  <c r="O31" i="3"/>
  <c r="Q30" i="3"/>
  <c r="O30" i="3"/>
  <c r="Q29" i="3"/>
  <c r="O29" i="3"/>
  <c r="Q28" i="3"/>
  <c r="O28" i="3"/>
  <c r="Q27" i="3"/>
  <c r="O27" i="3"/>
  <c r="Q26" i="3"/>
  <c r="O26" i="3"/>
  <c r="Q25" i="3"/>
  <c r="O25" i="3"/>
  <c r="Q24" i="3"/>
  <c r="O24" i="3"/>
  <c r="Q23" i="3"/>
  <c r="O23" i="3"/>
  <c r="Q22" i="3"/>
  <c r="O22" i="3"/>
  <c r="Q21" i="3"/>
  <c r="O21" i="3"/>
  <c r="Q20" i="3"/>
  <c r="O20" i="3"/>
  <c r="Q19" i="3"/>
  <c r="O19" i="3"/>
  <c r="Q18" i="3"/>
  <c r="O18" i="3"/>
  <c r="Q17" i="3"/>
  <c r="O17" i="3"/>
  <c r="Q16" i="3"/>
  <c r="O16" i="3"/>
  <c r="Q15" i="3"/>
  <c r="O15" i="3"/>
  <c r="Q14" i="3"/>
  <c r="O14" i="3"/>
  <c r="Q13" i="3"/>
  <c r="O13" i="3"/>
  <c r="Q12" i="3"/>
  <c r="O12" i="3"/>
  <c r="Q11" i="3"/>
  <c r="O11" i="3"/>
  <c r="C34" i="3"/>
  <c r="C33" i="3"/>
  <c r="C32" i="3"/>
  <c r="C31" i="3"/>
  <c r="C30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39" i="3"/>
  <c r="C11" i="3"/>
  <c r="N35" i="3"/>
  <c r="K35" i="3"/>
  <c r="J35" i="3"/>
  <c r="I35" i="3"/>
  <c r="G35" i="3"/>
  <c r="O10" i="3"/>
  <c r="Q10" i="3"/>
  <c r="H1" i="3"/>
  <c r="B2" i="3"/>
  <c r="D2" i="3"/>
  <c r="O48" i="4"/>
  <c r="N48" i="4"/>
  <c r="M48" i="4"/>
  <c r="L48" i="4"/>
  <c r="K48" i="4"/>
  <c r="J48" i="4"/>
  <c r="I48" i="4"/>
  <c r="H48" i="4"/>
  <c r="F48" i="4"/>
  <c r="E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B40" i="4"/>
  <c r="C40" i="4"/>
  <c r="B29" i="4"/>
  <c r="C10" i="4"/>
  <c r="B10" i="4"/>
  <c r="B34" i="4"/>
  <c r="B33" i="4"/>
  <c r="B32" i="4"/>
  <c r="B31" i="4"/>
  <c r="B30" i="4"/>
  <c r="B39" i="4"/>
  <c r="Q34" i="4"/>
  <c r="O34" i="4"/>
  <c r="Q33" i="4"/>
  <c r="O33" i="4"/>
  <c r="Q32" i="4"/>
  <c r="O32" i="4"/>
  <c r="Q31" i="4"/>
  <c r="O31" i="4"/>
  <c r="Q30" i="4"/>
  <c r="O30" i="4"/>
  <c r="Q29" i="4"/>
  <c r="O29" i="4"/>
  <c r="Q28" i="4"/>
  <c r="O28" i="4"/>
  <c r="Q27" i="4"/>
  <c r="O27" i="4"/>
  <c r="Q26" i="4"/>
  <c r="O26" i="4"/>
  <c r="Q25" i="4"/>
  <c r="O25" i="4"/>
  <c r="Q24" i="4"/>
  <c r="O24" i="4"/>
  <c r="Q23" i="4"/>
  <c r="O23" i="4"/>
  <c r="Q22" i="4"/>
  <c r="O22" i="4"/>
  <c r="Q21" i="4"/>
  <c r="O21" i="4"/>
  <c r="Q20" i="4"/>
  <c r="O20" i="4"/>
  <c r="Q19" i="4"/>
  <c r="O19" i="4"/>
  <c r="Q18" i="4"/>
  <c r="O18" i="4"/>
  <c r="Q17" i="4"/>
  <c r="O17" i="4"/>
  <c r="Q16" i="4"/>
  <c r="O16" i="4"/>
  <c r="Q15" i="4"/>
  <c r="O15" i="4"/>
  <c r="Q14" i="4"/>
  <c r="O14" i="4"/>
  <c r="Q13" i="4"/>
  <c r="O13" i="4"/>
  <c r="Q12" i="4"/>
  <c r="O12" i="4"/>
  <c r="Q11" i="4"/>
  <c r="O11" i="4"/>
  <c r="C34" i="4"/>
  <c r="C33" i="4"/>
  <c r="C32" i="4"/>
  <c r="C31" i="4"/>
  <c r="C30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39" i="4"/>
  <c r="C11" i="4"/>
  <c r="N35" i="4"/>
  <c r="K35" i="4"/>
  <c r="J35" i="4"/>
  <c r="I35" i="4"/>
  <c r="G35" i="4"/>
  <c r="O10" i="4"/>
  <c r="Q10" i="4"/>
  <c r="H1" i="4"/>
  <c r="B2" i="4"/>
  <c r="D2" i="4"/>
  <c r="O48" i="5"/>
  <c r="N48" i="5"/>
  <c r="M48" i="5"/>
  <c r="L48" i="5"/>
  <c r="K48" i="5"/>
  <c r="J48" i="5"/>
  <c r="I48" i="5"/>
  <c r="H48" i="5"/>
  <c r="F48" i="5"/>
  <c r="E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B40" i="5"/>
  <c r="C40" i="5"/>
  <c r="B29" i="5"/>
  <c r="C10" i="5"/>
  <c r="B10" i="5"/>
  <c r="B34" i="5"/>
  <c r="B33" i="5"/>
  <c r="B32" i="5"/>
  <c r="B31" i="5"/>
  <c r="B30" i="5"/>
  <c r="B39" i="5"/>
  <c r="Q34" i="5"/>
  <c r="O34" i="5"/>
  <c r="Q33" i="5"/>
  <c r="O33" i="5"/>
  <c r="Q32" i="5"/>
  <c r="O32" i="5"/>
  <c r="Q31" i="5"/>
  <c r="O31" i="5"/>
  <c r="Q30" i="5"/>
  <c r="O30" i="5"/>
  <c r="Q29" i="5"/>
  <c r="O29" i="5"/>
  <c r="Q28" i="5"/>
  <c r="O28" i="5"/>
  <c r="Q27" i="5"/>
  <c r="O27" i="5"/>
  <c r="Q26" i="5"/>
  <c r="O26" i="5"/>
  <c r="Q25" i="5"/>
  <c r="O25" i="5"/>
  <c r="Q24" i="5"/>
  <c r="O24" i="5"/>
  <c r="Q23" i="5"/>
  <c r="O23" i="5"/>
  <c r="Q22" i="5"/>
  <c r="O22" i="5"/>
  <c r="Q21" i="5"/>
  <c r="O21" i="5"/>
  <c r="Q20" i="5"/>
  <c r="O20" i="5"/>
  <c r="Q19" i="5"/>
  <c r="O19" i="5"/>
  <c r="Q18" i="5"/>
  <c r="O18" i="5"/>
  <c r="Q17" i="5"/>
  <c r="O17" i="5"/>
  <c r="Q16" i="5"/>
  <c r="O16" i="5"/>
  <c r="Q15" i="5"/>
  <c r="O15" i="5"/>
  <c r="Q14" i="5"/>
  <c r="O14" i="5"/>
  <c r="Q13" i="5"/>
  <c r="O13" i="5"/>
  <c r="Q12" i="5"/>
  <c r="O12" i="5"/>
  <c r="Q11" i="5"/>
  <c r="O11" i="5"/>
  <c r="C34" i="5"/>
  <c r="C33" i="5"/>
  <c r="C32" i="5"/>
  <c r="C31" i="5"/>
  <c r="C30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39" i="5"/>
  <c r="C11" i="5"/>
  <c r="N35" i="5"/>
  <c r="K35" i="5"/>
  <c r="J35" i="5"/>
  <c r="I35" i="5"/>
  <c r="G35" i="5"/>
  <c r="O10" i="5"/>
  <c r="Q10" i="5"/>
  <c r="H1" i="5"/>
  <c r="B2" i="5"/>
  <c r="D2" i="5"/>
  <c r="O48" i="6"/>
  <c r="N48" i="6"/>
  <c r="M48" i="6"/>
  <c r="L48" i="6"/>
  <c r="K48" i="6"/>
  <c r="J48" i="6"/>
  <c r="I48" i="6"/>
  <c r="H48" i="6"/>
  <c r="F48" i="6"/>
  <c r="E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B40" i="6"/>
  <c r="C40" i="6"/>
  <c r="B29" i="6"/>
  <c r="C10" i="6"/>
  <c r="B10" i="6"/>
  <c r="B34" i="6"/>
  <c r="B33" i="6"/>
  <c r="B32" i="6"/>
  <c r="B31" i="6"/>
  <c r="B30" i="6"/>
  <c r="B39" i="6"/>
  <c r="Q34" i="6"/>
  <c r="O34" i="6"/>
  <c r="Q33" i="6"/>
  <c r="O33" i="6"/>
  <c r="Q32" i="6"/>
  <c r="O32" i="6"/>
  <c r="Q31" i="6"/>
  <c r="O31" i="6"/>
  <c r="Q30" i="6"/>
  <c r="O30" i="6"/>
  <c r="Q29" i="6"/>
  <c r="O29" i="6"/>
  <c r="Q28" i="6"/>
  <c r="O28" i="6"/>
  <c r="Q27" i="6"/>
  <c r="O27" i="6"/>
  <c r="Q26" i="6"/>
  <c r="O26" i="6"/>
  <c r="Q25" i="6"/>
  <c r="O25" i="6"/>
  <c r="Q24" i="6"/>
  <c r="O24" i="6"/>
  <c r="Q23" i="6"/>
  <c r="O23" i="6"/>
  <c r="Q22" i="6"/>
  <c r="O22" i="6"/>
  <c r="Q21" i="6"/>
  <c r="O21" i="6"/>
  <c r="Q20" i="6"/>
  <c r="O20" i="6"/>
  <c r="Q19" i="6"/>
  <c r="O19" i="6"/>
  <c r="Q18" i="6"/>
  <c r="O18" i="6"/>
  <c r="Q17" i="6"/>
  <c r="O17" i="6"/>
  <c r="Q16" i="6"/>
  <c r="O16" i="6"/>
  <c r="Q15" i="6"/>
  <c r="O15" i="6"/>
  <c r="Q14" i="6"/>
  <c r="O14" i="6"/>
  <c r="Q13" i="6"/>
  <c r="O13" i="6"/>
  <c r="Q12" i="6"/>
  <c r="O12" i="6"/>
  <c r="Q11" i="6"/>
  <c r="O11" i="6"/>
  <c r="C34" i="6"/>
  <c r="C33" i="6"/>
  <c r="C32" i="6"/>
  <c r="C31" i="6"/>
  <c r="C30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39" i="6"/>
  <c r="C11" i="6"/>
  <c r="N35" i="6"/>
  <c r="K35" i="6"/>
  <c r="J35" i="6"/>
  <c r="I35" i="6"/>
  <c r="G35" i="6"/>
  <c r="O10" i="6"/>
  <c r="Q10" i="6"/>
  <c r="H1" i="6"/>
  <c r="B2" i="6"/>
  <c r="D2" i="6"/>
  <c r="O48" i="7"/>
  <c r="N48" i="7"/>
  <c r="M48" i="7"/>
  <c r="L48" i="7"/>
  <c r="K48" i="7"/>
  <c r="J48" i="7"/>
  <c r="I48" i="7"/>
  <c r="H48" i="7"/>
  <c r="F48" i="7"/>
  <c r="E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B40" i="7"/>
  <c r="C40" i="7"/>
  <c r="B29" i="7"/>
  <c r="C10" i="7"/>
  <c r="B10" i="7"/>
  <c r="B34" i="7"/>
  <c r="B33" i="7"/>
  <c r="B32" i="7"/>
  <c r="B31" i="7"/>
  <c r="B30" i="7"/>
  <c r="B39" i="7"/>
  <c r="Q34" i="7"/>
  <c r="O34" i="7"/>
  <c r="Q33" i="7"/>
  <c r="O33" i="7"/>
  <c r="Q32" i="7"/>
  <c r="O32" i="7"/>
  <c r="Q31" i="7"/>
  <c r="O31" i="7"/>
  <c r="Q30" i="7"/>
  <c r="O30" i="7"/>
  <c r="Q29" i="7"/>
  <c r="O29" i="7"/>
  <c r="Q28" i="7"/>
  <c r="O28" i="7"/>
  <c r="Q27" i="7"/>
  <c r="O27" i="7"/>
  <c r="Q26" i="7"/>
  <c r="O26" i="7"/>
  <c r="Q25" i="7"/>
  <c r="O25" i="7"/>
  <c r="Q24" i="7"/>
  <c r="O24" i="7"/>
  <c r="Q23" i="7"/>
  <c r="O23" i="7"/>
  <c r="Q22" i="7"/>
  <c r="O22" i="7"/>
  <c r="Q21" i="7"/>
  <c r="O21" i="7"/>
  <c r="Q20" i="7"/>
  <c r="O20" i="7"/>
  <c r="Q19" i="7"/>
  <c r="O19" i="7"/>
  <c r="Q18" i="7"/>
  <c r="O18" i="7"/>
  <c r="Q17" i="7"/>
  <c r="O17" i="7"/>
  <c r="Q16" i="7"/>
  <c r="O16" i="7"/>
  <c r="Q15" i="7"/>
  <c r="O15" i="7"/>
  <c r="Q14" i="7"/>
  <c r="O14" i="7"/>
  <c r="Q13" i="7"/>
  <c r="O13" i="7"/>
  <c r="Q12" i="7"/>
  <c r="O12" i="7"/>
  <c r="Q11" i="7"/>
  <c r="O11" i="7"/>
  <c r="C34" i="7"/>
  <c r="C33" i="7"/>
  <c r="C32" i="7"/>
  <c r="C31" i="7"/>
  <c r="C30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39" i="7"/>
  <c r="C11" i="7"/>
  <c r="N35" i="7"/>
  <c r="K35" i="7"/>
  <c r="J35" i="7"/>
  <c r="I35" i="7"/>
  <c r="G35" i="7"/>
  <c r="O10" i="7"/>
  <c r="Q10" i="7"/>
  <c r="H1" i="7"/>
  <c r="B2" i="7"/>
  <c r="D2" i="7"/>
  <c r="O48" i="8"/>
  <c r="N48" i="8"/>
  <c r="M48" i="8"/>
  <c r="L48" i="8"/>
  <c r="K48" i="8"/>
  <c r="J48" i="8"/>
  <c r="I48" i="8"/>
  <c r="H48" i="8"/>
  <c r="F48" i="8"/>
  <c r="E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B40" i="8"/>
  <c r="C40" i="8"/>
  <c r="B29" i="8"/>
  <c r="C10" i="8"/>
  <c r="B10" i="8"/>
  <c r="B34" i="8"/>
  <c r="B33" i="8"/>
  <c r="B32" i="8"/>
  <c r="B31" i="8"/>
  <c r="B30" i="8"/>
  <c r="B39" i="8"/>
  <c r="Q34" i="8"/>
  <c r="O34" i="8"/>
  <c r="Q33" i="8"/>
  <c r="O33" i="8"/>
  <c r="Q32" i="8"/>
  <c r="O32" i="8"/>
  <c r="Q31" i="8"/>
  <c r="O31" i="8"/>
  <c r="Q30" i="8"/>
  <c r="O30" i="8"/>
  <c r="Q29" i="8"/>
  <c r="O29" i="8"/>
  <c r="Q28" i="8"/>
  <c r="O28" i="8"/>
  <c r="Q27" i="8"/>
  <c r="O27" i="8"/>
  <c r="Q26" i="8"/>
  <c r="O26" i="8"/>
  <c r="Q25" i="8"/>
  <c r="O25" i="8"/>
  <c r="Q24" i="8"/>
  <c r="O24" i="8"/>
  <c r="Q23" i="8"/>
  <c r="O23" i="8"/>
  <c r="Q22" i="8"/>
  <c r="O22" i="8"/>
  <c r="Q21" i="8"/>
  <c r="O21" i="8"/>
  <c r="Q20" i="8"/>
  <c r="O20" i="8"/>
  <c r="Q19" i="8"/>
  <c r="O19" i="8"/>
  <c r="Q18" i="8"/>
  <c r="O18" i="8"/>
  <c r="Q17" i="8"/>
  <c r="O17" i="8"/>
  <c r="Q16" i="8"/>
  <c r="O16" i="8"/>
  <c r="Q15" i="8"/>
  <c r="O15" i="8"/>
  <c r="Q14" i="8"/>
  <c r="O14" i="8"/>
  <c r="Q13" i="8"/>
  <c r="O13" i="8"/>
  <c r="Q12" i="8"/>
  <c r="O12" i="8"/>
  <c r="Q11" i="8"/>
  <c r="O11" i="8"/>
  <c r="C34" i="8"/>
  <c r="C33" i="8"/>
  <c r="C32" i="8"/>
  <c r="C31" i="8"/>
  <c r="C30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39" i="8"/>
  <c r="C11" i="8"/>
  <c r="N35" i="8"/>
  <c r="K35" i="8"/>
  <c r="J35" i="8"/>
  <c r="I35" i="8"/>
  <c r="G35" i="8"/>
  <c r="O10" i="8"/>
  <c r="Q10" i="8"/>
  <c r="H1" i="8"/>
  <c r="B2" i="8"/>
  <c r="D2" i="8"/>
  <c r="B6" i="8"/>
  <c r="O48" i="9"/>
  <c r="N48" i="9"/>
  <c r="M48" i="9"/>
  <c r="L48" i="9"/>
  <c r="K48" i="9"/>
  <c r="J48" i="9"/>
  <c r="I48" i="9"/>
  <c r="H48" i="9"/>
  <c r="F48" i="9"/>
  <c r="E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B40" i="9"/>
  <c r="C40" i="9"/>
  <c r="B29" i="9"/>
  <c r="C10" i="9"/>
  <c r="B10" i="9"/>
  <c r="B34" i="9"/>
  <c r="B33" i="9"/>
  <c r="B32" i="9"/>
  <c r="B31" i="9"/>
  <c r="B30" i="9"/>
  <c r="B39" i="9"/>
  <c r="Q34" i="9"/>
  <c r="O34" i="9"/>
  <c r="Q33" i="9"/>
  <c r="O33" i="9"/>
  <c r="Q32" i="9"/>
  <c r="O32" i="9"/>
  <c r="Q31" i="9"/>
  <c r="O31" i="9"/>
  <c r="Q30" i="9"/>
  <c r="O30" i="9"/>
  <c r="Q29" i="9"/>
  <c r="O29" i="9"/>
  <c r="Q28" i="9"/>
  <c r="O28" i="9"/>
  <c r="Q27" i="9"/>
  <c r="O27" i="9"/>
  <c r="Q26" i="9"/>
  <c r="O26" i="9"/>
  <c r="Q25" i="9"/>
  <c r="O25" i="9"/>
  <c r="Q24" i="9"/>
  <c r="O24" i="9"/>
  <c r="Q23" i="9"/>
  <c r="O23" i="9"/>
  <c r="Q22" i="9"/>
  <c r="O22" i="9"/>
  <c r="Q21" i="9"/>
  <c r="O21" i="9"/>
  <c r="Q20" i="9"/>
  <c r="O20" i="9"/>
  <c r="Q19" i="9"/>
  <c r="O19" i="9"/>
  <c r="Q18" i="9"/>
  <c r="O18" i="9"/>
  <c r="Q17" i="9"/>
  <c r="O17" i="9"/>
  <c r="Q16" i="9"/>
  <c r="O16" i="9"/>
  <c r="Q15" i="9"/>
  <c r="O15" i="9"/>
  <c r="Q14" i="9"/>
  <c r="O14" i="9"/>
  <c r="Q13" i="9"/>
  <c r="O13" i="9"/>
  <c r="Q12" i="9"/>
  <c r="O12" i="9"/>
  <c r="Q11" i="9"/>
  <c r="O11" i="9"/>
  <c r="C34" i="9"/>
  <c r="C33" i="9"/>
  <c r="C32" i="9"/>
  <c r="C31" i="9"/>
  <c r="C30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39" i="9"/>
  <c r="C11" i="9"/>
  <c r="N35" i="9"/>
  <c r="K35" i="9"/>
  <c r="J35" i="9"/>
  <c r="I35" i="9"/>
  <c r="G35" i="9"/>
  <c r="O10" i="9"/>
  <c r="Q10" i="9"/>
  <c r="H1" i="9"/>
  <c r="B2" i="9"/>
  <c r="D2" i="9"/>
  <c r="O48" i="10"/>
  <c r="N48" i="10"/>
  <c r="M48" i="10"/>
  <c r="L48" i="10"/>
  <c r="K48" i="10"/>
  <c r="J48" i="10"/>
  <c r="I48" i="10"/>
  <c r="H48" i="10"/>
  <c r="F48" i="10"/>
  <c r="E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B40" i="10"/>
  <c r="C40" i="10"/>
  <c r="B29" i="10"/>
  <c r="C10" i="10"/>
  <c r="B10" i="10"/>
  <c r="B34" i="10"/>
  <c r="B33" i="10"/>
  <c r="B32" i="10"/>
  <c r="B31" i="10"/>
  <c r="B30" i="10"/>
  <c r="B39" i="10"/>
  <c r="Q34" i="10"/>
  <c r="O34" i="10"/>
  <c r="Q33" i="10"/>
  <c r="O33" i="10"/>
  <c r="Q32" i="10"/>
  <c r="O32" i="10"/>
  <c r="Q31" i="10"/>
  <c r="O31" i="10"/>
  <c r="Q30" i="10"/>
  <c r="O30" i="10"/>
  <c r="Q29" i="10"/>
  <c r="O29" i="10"/>
  <c r="Q28" i="10"/>
  <c r="O28" i="10"/>
  <c r="Q27" i="10"/>
  <c r="O27" i="10"/>
  <c r="Q26" i="10"/>
  <c r="O26" i="10"/>
  <c r="Q25" i="10"/>
  <c r="O25" i="10"/>
  <c r="Q24" i="10"/>
  <c r="O24" i="10"/>
  <c r="Q23" i="10"/>
  <c r="O23" i="10"/>
  <c r="Q22" i="10"/>
  <c r="O22" i="10"/>
  <c r="Q21" i="10"/>
  <c r="O21" i="10"/>
  <c r="Q20" i="10"/>
  <c r="O20" i="10"/>
  <c r="Q19" i="10"/>
  <c r="O19" i="10"/>
  <c r="Q18" i="10"/>
  <c r="O18" i="10"/>
  <c r="Q17" i="10"/>
  <c r="O17" i="10"/>
  <c r="Q16" i="10"/>
  <c r="O16" i="10"/>
  <c r="Q15" i="10"/>
  <c r="O15" i="10"/>
  <c r="Q14" i="10"/>
  <c r="O14" i="10"/>
  <c r="Q13" i="10"/>
  <c r="O13" i="10"/>
  <c r="Q12" i="10"/>
  <c r="O12" i="10"/>
  <c r="Q11" i="10"/>
  <c r="O11" i="10"/>
  <c r="C34" i="10"/>
  <c r="C33" i="10"/>
  <c r="C32" i="10"/>
  <c r="C31" i="10"/>
  <c r="C30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39" i="10"/>
  <c r="C11" i="10"/>
  <c r="N35" i="10"/>
  <c r="K35" i="10"/>
  <c r="J35" i="10"/>
  <c r="I35" i="10"/>
  <c r="G35" i="10"/>
  <c r="O10" i="10"/>
  <c r="Q10" i="10"/>
  <c r="H1" i="10"/>
  <c r="B2" i="10"/>
  <c r="D2" i="10"/>
  <c r="O48" i="11"/>
  <c r="N48" i="11"/>
  <c r="M48" i="11"/>
  <c r="L48" i="11"/>
  <c r="K48" i="11"/>
  <c r="J48" i="11"/>
  <c r="I48" i="11"/>
  <c r="H48" i="11"/>
  <c r="F48" i="11"/>
  <c r="E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B40" i="11"/>
  <c r="C40" i="11"/>
  <c r="B29" i="11"/>
  <c r="C10" i="11"/>
  <c r="B10" i="11"/>
  <c r="B34" i="11"/>
  <c r="B33" i="11"/>
  <c r="B32" i="11"/>
  <c r="B31" i="11"/>
  <c r="B30" i="11"/>
  <c r="B39" i="11"/>
  <c r="Q34" i="11"/>
  <c r="O34" i="11"/>
  <c r="Q33" i="11"/>
  <c r="O33" i="11"/>
  <c r="Q32" i="11"/>
  <c r="O32" i="11"/>
  <c r="Q31" i="11"/>
  <c r="O31" i="11"/>
  <c r="Q30" i="11"/>
  <c r="O30" i="11"/>
  <c r="Q29" i="11"/>
  <c r="O29" i="11"/>
  <c r="Q28" i="11"/>
  <c r="O28" i="11"/>
  <c r="Q27" i="11"/>
  <c r="O27" i="11"/>
  <c r="Q26" i="11"/>
  <c r="O26" i="11"/>
  <c r="Q25" i="11"/>
  <c r="O25" i="11"/>
  <c r="Q24" i="11"/>
  <c r="O24" i="11"/>
  <c r="Q23" i="11"/>
  <c r="O23" i="11"/>
  <c r="Q22" i="11"/>
  <c r="O22" i="11"/>
  <c r="Q21" i="11"/>
  <c r="O21" i="11"/>
  <c r="Q20" i="11"/>
  <c r="O20" i="11"/>
  <c r="Q19" i="11"/>
  <c r="O19" i="11"/>
  <c r="Q18" i="11"/>
  <c r="O18" i="11"/>
  <c r="Q17" i="11"/>
  <c r="O17" i="11"/>
  <c r="Q16" i="11"/>
  <c r="O16" i="11"/>
  <c r="Q15" i="11"/>
  <c r="O15" i="11"/>
  <c r="Q14" i="11"/>
  <c r="O14" i="11"/>
  <c r="Q13" i="11"/>
  <c r="O13" i="11"/>
  <c r="Q12" i="11"/>
  <c r="O12" i="11"/>
  <c r="Q11" i="11"/>
  <c r="O11" i="11"/>
  <c r="C34" i="11"/>
  <c r="C33" i="11"/>
  <c r="C32" i="11"/>
  <c r="C31" i="11"/>
  <c r="C30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39" i="11"/>
  <c r="C11" i="11"/>
  <c r="N35" i="11"/>
  <c r="K35" i="11"/>
  <c r="J35" i="11"/>
  <c r="I35" i="11"/>
  <c r="G35" i="11"/>
  <c r="O10" i="11"/>
  <c r="Q10" i="11"/>
  <c r="H1" i="11"/>
  <c r="B2" i="11"/>
  <c r="D2" i="11"/>
  <c r="O48" i="12"/>
  <c r="N48" i="12"/>
  <c r="M48" i="12"/>
  <c r="L48" i="12"/>
  <c r="K48" i="12"/>
  <c r="J48" i="12"/>
  <c r="I48" i="12"/>
  <c r="H48" i="12"/>
  <c r="F48" i="12"/>
  <c r="E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B40" i="12"/>
  <c r="C40" i="12"/>
  <c r="B29" i="12"/>
  <c r="C10" i="12"/>
  <c r="B10" i="12"/>
  <c r="B34" i="12"/>
  <c r="B33" i="12"/>
  <c r="B32" i="12"/>
  <c r="B31" i="12"/>
  <c r="B30" i="12"/>
  <c r="B39" i="12"/>
  <c r="Q34" i="12"/>
  <c r="O34" i="12"/>
  <c r="Q33" i="12"/>
  <c r="O33" i="12"/>
  <c r="Q32" i="12"/>
  <c r="O32" i="12"/>
  <c r="Q31" i="12"/>
  <c r="O31" i="12"/>
  <c r="Q30" i="12"/>
  <c r="O30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O20" i="12"/>
  <c r="Q19" i="12"/>
  <c r="O19" i="12"/>
  <c r="Q18" i="12"/>
  <c r="O18" i="12"/>
  <c r="Q17" i="12"/>
  <c r="O17" i="12"/>
  <c r="Q16" i="12"/>
  <c r="O16" i="12"/>
  <c r="Q15" i="12"/>
  <c r="O15" i="12"/>
  <c r="Q14" i="12"/>
  <c r="O14" i="12"/>
  <c r="Q13" i="12"/>
  <c r="O13" i="12"/>
  <c r="Q12" i="12"/>
  <c r="O12" i="12"/>
  <c r="Q11" i="12"/>
  <c r="O11" i="12"/>
  <c r="C34" i="12"/>
  <c r="C33" i="12"/>
  <c r="C32" i="12"/>
  <c r="C31" i="12"/>
  <c r="C30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39" i="12"/>
  <c r="C11" i="12"/>
  <c r="N35" i="12"/>
  <c r="K35" i="12"/>
  <c r="J35" i="12"/>
  <c r="I35" i="12"/>
  <c r="G35" i="12"/>
  <c r="O10" i="12"/>
  <c r="Q10" i="12"/>
  <c r="H1" i="12"/>
  <c r="B2" i="12"/>
  <c r="D2" i="12"/>
  <c r="B6" i="12"/>
  <c r="O48" i="13"/>
  <c r="N48" i="13"/>
  <c r="M48" i="13"/>
  <c r="L48" i="13"/>
  <c r="K48" i="13"/>
  <c r="J48" i="13"/>
  <c r="I48" i="13"/>
  <c r="H48" i="13"/>
  <c r="F48" i="13"/>
  <c r="E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B40" i="13"/>
  <c r="C40" i="13"/>
  <c r="B29" i="13"/>
  <c r="C10" i="13"/>
  <c r="B10" i="13"/>
  <c r="B34" i="13"/>
  <c r="B33" i="13"/>
  <c r="B32" i="13"/>
  <c r="B31" i="13"/>
  <c r="B30" i="13"/>
  <c r="B39" i="13"/>
  <c r="Q34" i="13"/>
  <c r="O34" i="13"/>
  <c r="Q33" i="13"/>
  <c r="O33" i="13"/>
  <c r="Q32" i="13"/>
  <c r="O32" i="13"/>
  <c r="Q31" i="13"/>
  <c r="O31" i="13"/>
  <c r="Q30" i="13"/>
  <c r="O30" i="13"/>
  <c r="Q29" i="13"/>
  <c r="O29" i="13"/>
  <c r="Q28" i="13"/>
  <c r="O28" i="13"/>
  <c r="Q27" i="13"/>
  <c r="O27" i="13"/>
  <c r="Q26" i="13"/>
  <c r="O26" i="13"/>
  <c r="Q25" i="13"/>
  <c r="O25" i="13"/>
  <c r="Q24" i="13"/>
  <c r="O24" i="13"/>
  <c r="Q23" i="13"/>
  <c r="O23" i="13"/>
  <c r="Q22" i="13"/>
  <c r="O22" i="13"/>
  <c r="Q21" i="13"/>
  <c r="O21" i="13"/>
  <c r="Q20" i="13"/>
  <c r="O20" i="13"/>
  <c r="Q19" i="13"/>
  <c r="O19" i="13"/>
  <c r="Q18" i="13"/>
  <c r="O18" i="13"/>
  <c r="Q17" i="13"/>
  <c r="O17" i="13"/>
  <c r="Q16" i="13"/>
  <c r="O16" i="13"/>
  <c r="Q15" i="13"/>
  <c r="O15" i="13"/>
  <c r="Q14" i="13"/>
  <c r="O14" i="13"/>
  <c r="Q13" i="13"/>
  <c r="O13" i="13"/>
  <c r="Q12" i="13"/>
  <c r="O12" i="13"/>
  <c r="Q11" i="13"/>
  <c r="O11" i="13"/>
  <c r="C34" i="13"/>
  <c r="C33" i="13"/>
  <c r="C32" i="13"/>
  <c r="C31" i="13"/>
  <c r="C30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39" i="13"/>
  <c r="C11" i="13"/>
  <c r="N35" i="13"/>
  <c r="K35" i="13"/>
  <c r="J35" i="13"/>
  <c r="I35" i="13"/>
  <c r="G35" i="13"/>
  <c r="O10" i="13"/>
  <c r="Q10" i="13"/>
  <c r="H1" i="13"/>
  <c r="B2" i="13"/>
  <c r="D2" i="13"/>
  <c r="O48" i="14"/>
  <c r="N48" i="14"/>
  <c r="M48" i="14"/>
  <c r="L48" i="14"/>
  <c r="K48" i="14"/>
  <c r="J48" i="14"/>
  <c r="I48" i="14"/>
  <c r="H48" i="14"/>
  <c r="F48" i="14"/>
  <c r="E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B40" i="14"/>
  <c r="C40" i="14"/>
  <c r="B29" i="14"/>
  <c r="C10" i="14"/>
  <c r="B10" i="14"/>
  <c r="B34" i="14"/>
  <c r="B33" i="14"/>
  <c r="B32" i="14"/>
  <c r="B31" i="14"/>
  <c r="B30" i="14"/>
  <c r="B39" i="14"/>
  <c r="Q34" i="14"/>
  <c r="O34" i="14"/>
  <c r="Q33" i="14"/>
  <c r="O33" i="14"/>
  <c r="Q32" i="14"/>
  <c r="O32" i="14"/>
  <c r="Q31" i="14"/>
  <c r="O31" i="14"/>
  <c r="Q30" i="14"/>
  <c r="O30" i="14"/>
  <c r="Q29" i="14"/>
  <c r="O29" i="14"/>
  <c r="Q28" i="14"/>
  <c r="O28" i="14"/>
  <c r="Q27" i="14"/>
  <c r="O27" i="14"/>
  <c r="Q26" i="14"/>
  <c r="O26" i="14"/>
  <c r="Q25" i="14"/>
  <c r="O25" i="14"/>
  <c r="Q24" i="14"/>
  <c r="O24" i="14"/>
  <c r="Q23" i="14"/>
  <c r="O23" i="14"/>
  <c r="Q22" i="14"/>
  <c r="O22" i="14"/>
  <c r="Q21" i="14"/>
  <c r="O21" i="14"/>
  <c r="Q20" i="14"/>
  <c r="O20" i="14"/>
  <c r="Q19" i="14"/>
  <c r="O19" i="14"/>
  <c r="Q18" i="14"/>
  <c r="O18" i="14"/>
  <c r="Q17" i="14"/>
  <c r="O17" i="14"/>
  <c r="Q16" i="14"/>
  <c r="O16" i="14"/>
  <c r="Q15" i="14"/>
  <c r="O15" i="14"/>
  <c r="Q14" i="14"/>
  <c r="O14" i="14"/>
  <c r="Q13" i="14"/>
  <c r="O13" i="14"/>
  <c r="Q12" i="14"/>
  <c r="O12" i="14"/>
  <c r="Q11" i="14"/>
  <c r="O11" i="14"/>
  <c r="C34" i="14"/>
  <c r="C33" i="14"/>
  <c r="C32" i="14"/>
  <c r="C31" i="14"/>
  <c r="C30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39" i="14"/>
  <c r="C11" i="14"/>
  <c r="N35" i="14"/>
  <c r="K35" i="14"/>
  <c r="J35" i="14"/>
  <c r="I35" i="14"/>
  <c r="G35" i="14"/>
  <c r="O10" i="14"/>
  <c r="Q10" i="14"/>
  <c r="H1" i="14"/>
  <c r="B2" i="14"/>
  <c r="D2" i="14"/>
  <c r="Q31" i="2"/>
  <c r="O47" i="2"/>
  <c r="N47" i="2"/>
  <c r="M47" i="2"/>
  <c r="L47" i="2"/>
  <c r="K47" i="2"/>
  <c r="J47" i="2"/>
  <c r="I47" i="2"/>
  <c r="H47" i="2"/>
  <c r="O46" i="2"/>
  <c r="N46" i="2"/>
  <c r="M46" i="2"/>
  <c r="L46" i="2"/>
  <c r="K46" i="2"/>
  <c r="J46" i="2"/>
  <c r="I46" i="2"/>
  <c r="H46" i="2"/>
  <c r="O45" i="2"/>
  <c r="N45" i="2"/>
  <c r="M45" i="2"/>
  <c r="L45" i="2"/>
  <c r="K45" i="2"/>
  <c r="J45" i="2"/>
  <c r="I45" i="2"/>
  <c r="H45" i="2"/>
  <c r="O44" i="2"/>
  <c r="N44" i="2"/>
  <c r="M44" i="2"/>
  <c r="L44" i="2"/>
  <c r="K44" i="2"/>
  <c r="J44" i="2"/>
  <c r="I44" i="2"/>
  <c r="H44" i="2"/>
  <c r="O43" i="2"/>
  <c r="N43" i="2"/>
  <c r="M43" i="2"/>
  <c r="L43" i="2"/>
  <c r="K43" i="2"/>
  <c r="J43" i="2"/>
  <c r="I43" i="2"/>
  <c r="H43" i="2"/>
  <c r="O42" i="2"/>
  <c r="N42" i="2"/>
  <c r="M42" i="2"/>
  <c r="L42" i="2"/>
  <c r="K42" i="2"/>
  <c r="J42" i="2"/>
  <c r="I42" i="2"/>
  <c r="H42" i="2"/>
  <c r="O41" i="2"/>
  <c r="N41" i="2"/>
  <c r="M41" i="2"/>
  <c r="L41" i="2"/>
  <c r="K41" i="2"/>
  <c r="J41" i="2"/>
  <c r="I41" i="2"/>
  <c r="H41" i="2"/>
  <c r="O40" i="2"/>
  <c r="N40" i="2"/>
  <c r="M40" i="2"/>
  <c r="L40" i="2"/>
  <c r="K40" i="2"/>
  <c r="J40" i="2"/>
  <c r="I40" i="2"/>
  <c r="H40" i="2"/>
  <c r="O39" i="2"/>
  <c r="N39" i="2"/>
  <c r="M39" i="2"/>
  <c r="L39" i="2"/>
  <c r="K39" i="2"/>
  <c r="J39" i="2"/>
  <c r="I39" i="2"/>
  <c r="H39" i="2"/>
  <c r="F47" i="2"/>
  <c r="F46" i="2"/>
  <c r="F45" i="2"/>
  <c r="F44" i="2"/>
  <c r="F43" i="2"/>
  <c r="F42" i="2"/>
  <c r="F41" i="2"/>
  <c r="F40" i="2"/>
  <c r="F39" i="2"/>
  <c r="E47" i="2"/>
  <c r="E46" i="2"/>
  <c r="E45" i="2"/>
  <c r="E44" i="2"/>
  <c r="E43" i="2"/>
  <c r="E42" i="2"/>
  <c r="E41" i="2"/>
  <c r="E40" i="2"/>
  <c r="E39" i="2"/>
  <c r="O23" i="2"/>
  <c r="O22" i="2"/>
  <c r="O20" i="2"/>
  <c r="O19" i="2"/>
  <c r="O16" i="2"/>
  <c r="O10" i="2"/>
  <c r="N2" i="2"/>
  <c r="O48" i="15"/>
  <c r="N48" i="15"/>
  <c r="M48" i="15"/>
  <c r="L48" i="15"/>
  <c r="K48" i="15"/>
  <c r="J48" i="15"/>
  <c r="I48" i="15"/>
  <c r="H48" i="15"/>
  <c r="F48" i="15"/>
  <c r="E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B40" i="15"/>
  <c r="C40" i="15"/>
  <c r="B29" i="15"/>
  <c r="C10" i="15"/>
  <c r="B10" i="15"/>
  <c r="B34" i="15"/>
  <c r="B33" i="15"/>
  <c r="B32" i="15"/>
  <c r="B31" i="15"/>
  <c r="B30" i="15"/>
  <c r="B39" i="15"/>
  <c r="Q34" i="15"/>
  <c r="O34" i="15"/>
  <c r="Q33" i="15"/>
  <c r="O33" i="15"/>
  <c r="Q32" i="15"/>
  <c r="O32" i="15"/>
  <c r="Q31" i="15"/>
  <c r="O31" i="15"/>
  <c r="Q30" i="15"/>
  <c r="O30" i="15"/>
  <c r="Q29" i="15"/>
  <c r="O29" i="15"/>
  <c r="Q28" i="15"/>
  <c r="O28" i="15"/>
  <c r="Q27" i="15"/>
  <c r="O27" i="15"/>
  <c r="Q26" i="15"/>
  <c r="O26" i="15"/>
  <c r="Q25" i="15"/>
  <c r="O25" i="15"/>
  <c r="Q24" i="15"/>
  <c r="O24" i="15"/>
  <c r="Q23" i="15"/>
  <c r="O23" i="15"/>
  <c r="Q22" i="15"/>
  <c r="O22" i="15"/>
  <c r="Q21" i="15"/>
  <c r="O21" i="15"/>
  <c r="Q20" i="15"/>
  <c r="O20" i="15"/>
  <c r="Q19" i="15"/>
  <c r="O19" i="15"/>
  <c r="Q18" i="15"/>
  <c r="O18" i="15"/>
  <c r="Q17" i="15"/>
  <c r="O17" i="15"/>
  <c r="Q16" i="15"/>
  <c r="O16" i="15"/>
  <c r="Q15" i="15"/>
  <c r="O15" i="15"/>
  <c r="Q14" i="15"/>
  <c r="O14" i="15"/>
  <c r="Q13" i="15"/>
  <c r="O13" i="15"/>
  <c r="Q12" i="15"/>
  <c r="O12" i="15"/>
  <c r="Q11" i="15"/>
  <c r="O11" i="15"/>
  <c r="C34" i="15"/>
  <c r="C33" i="15"/>
  <c r="C32" i="15"/>
  <c r="C31" i="15"/>
  <c r="C30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39" i="15"/>
  <c r="C11" i="15"/>
  <c r="N35" i="15"/>
  <c r="K35" i="15"/>
  <c r="J35" i="15"/>
  <c r="I35" i="15"/>
  <c r="G35" i="15"/>
  <c r="O35" i="15" s="1"/>
  <c r="O10" i="15"/>
  <c r="Q10" i="15"/>
  <c r="H1" i="15"/>
  <c r="B2" i="15"/>
  <c r="D2" i="15"/>
  <c r="R5" i="18"/>
  <c r="R5" i="14"/>
  <c r="R5" i="10"/>
  <c r="R5" i="6"/>
  <c r="R5" i="3"/>
  <c r="R5" i="17"/>
  <c r="Q5" i="15"/>
  <c r="Q5" i="11"/>
  <c r="Q5" i="7"/>
  <c r="R5" i="7"/>
  <c r="R7" i="15"/>
  <c r="Q7" i="15"/>
  <c r="R7" i="13"/>
  <c r="Q7" i="13"/>
  <c r="Q7" i="9"/>
  <c r="R7" i="7"/>
  <c r="R5" i="4"/>
  <c r="C1" i="16"/>
  <c r="C11" i="2"/>
  <c r="Q35" i="18"/>
  <c r="R35" i="18"/>
  <c r="B1" i="18"/>
  <c r="Q6" i="16"/>
  <c r="C1" i="17"/>
  <c r="Q35" i="17"/>
  <c r="B6" i="6"/>
  <c r="Q7" i="10"/>
  <c r="O35" i="9"/>
  <c r="R6" i="15"/>
  <c r="D1" i="15" s="1"/>
  <c r="C1" i="15"/>
  <c r="R6" i="13"/>
  <c r="D1" i="13" s="1"/>
  <c r="R5" i="12"/>
  <c r="R6" i="14"/>
  <c r="D1" i="14" s="1"/>
  <c r="R7" i="3"/>
  <c r="B6" i="10"/>
  <c r="B6" i="5"/>
  <c r="B6" i="3"/>
  <c r="B6" i="16"/>
  <c r="B6" i="15"/>
  <c r="C13" i="2" l="1"/>
  <c r="C29" i="2"/>
  <c r="C14" i="2"/>
  <c r="C30" i="2"/>
  <c r="C22" i="2"/>
  <c r="C26" i="2"/>
  <c r="Q5" i="23"/>
  <c r="B1" i="23"/>
  <c r="Q35" i="23"/>
  <c r="C1" i="23"/>
  <c r="Q5" i="22"/>
  <c r="B1" i="22"/>
  <c r="C1" i="22"/>
  <c r="Q5" i="21"/>
  <c r="B1" i="21"/>
  <c r="Q35" i="21"/>
  <c r="C1" i="21"/>
  <c r="Q35" i="20"/>
  <c r="Q5" i="20"/>
  <c r="Q6" i="20"/>
  <c r="C10" i="2"/>
  <c r="Q10" i="2"/>
  <c r="R10" i="2"/>
  <c r="C1" i="18"/>
  <c r="R35" i="14"/>
  <c r="B1" i="17"/>
  <c r="R6" i="16"/>
  <c r="D1" i="16" s="1"/>
  <c r="Q6" i="15"/>
  <c r="R35" i="13"/>
  <c r="R6" i="18"/>
  <c r="D1" i="18" s="1"/>
  <c r="Q7" i="17"/>
  <c r="Q6" i="18"/>
  <c r="Q7" i="18"/>
  <c r="Q6" i="10"/>
  <c r="Q6" i="3"/>
  <c r="R6" i="17"/>
  <c r="D1" i="17" s="1"/>
  <c r="F48" i="2"/>
  <c r="R22" i="2"/>
  <c r="C1" i="14"/>
  <c r="O27" i="2"/>
  <c r="R35" i="15"/>
  <c r="R35" i="17"/>
  <c r="B1" i="14"/>
  <c r="Q22" i="2"/>
  <c r="R27" i="2"/>
  <c r="B6" i="18"/>
  <c r="B6" i="17"/>
  <c r="B6" i="13"/>
  <c r="B6" i="4"/>
  <c r="B6" i="7"/>
  <c r="B6" i="14"/>
  <c r="B6" i="11"/>
  <c r="Q19" i="2"/>
  <c r="O35" i="12"/>
  <c r="R6" i="12"/>
  <c r="D1" i="12" s="1"/>
  <c r="Q35" i="12"/>
  <c r="Q7" i="12"/>
  <c r="Q6" i="12"/>
  <c r="C1" i="11"/>
  <c r="O35" i="11"/>
  <c r="Q35" i="11"/>
  <c r="R6" i="11"/>
  <c r="D1" i="11" s="1"/>
  <c r="R35" i="11"/>
  <c r="I48" i="2"/>
  <c r="O11" i="2"/>
  <c r="R28" i="2"/>
  <c r="O29" i="2"/>
  <c r="O18" i="2"/>
  <c r="Q35" i="10"/>
  <c r="R6" i="10"/>
  <c r="D1" i="10" s="1"/>
  <c r="C1" i="10"/>
  <c r="O35" i="10"/>
  <c r="B1" i="10"/>
  <c r="R35" i="10"/>
  <c r="B1" i="9"/>
  <c r="Q6" i="9"/>
  <c r="Q5" i="9"/>
  <c r="O31" i="2"/>
  <c r="R31" i="2"/>
  <c r="O14" i="2"/>
  <c r="Q35" i="8"/>
  <c r="B1" i="8"/>
  <c r="C1" i="8"/>
  <c r="R35" i="8"/>
  <c r="O35" i="8"/>
  <c r="Q6" i="8"/>
  <c r="R6" i="8"/>
  <c r="D1" i="8" s="1"/>
  <c r="Q6" i="7"/>
  <c r="Q23" i="2"/>
  <c r="R23" i="2"/>
  <c r="O30" i="2"/>
  <c r="B1" i="7"/>
  <c r="O35" i="7"/>
  <c r="C1" i="7"/>
  <c r="R6" i="7"/>
  <c r="D1" i="7" s="1"/>
  <c r="R35" i="7"/>
  <c r="Q35" i="7"/>
  <c r="H48" i="2"/>
  <c r="O12" i="2"/>
  <c r="O15" i="2"/>
  <c r="O35" i="6"/>
  <c r="Q6" i="6"/>
  <c r="Q35" i="6"/>
  <c r="R35" i="6"/>
  <c r="Q7" i="6"/>
  <c r="Q32" i="2"/>
  <c r="R6" i="5"/>
  <c r="D1" i="5" s="1"/>
  <c r="R7" i="5"/>
  <c r="Q6" i="5"/>
  <c r="O28" i="2"/>
  <c r="O25" i="2"/>
  <c r="Q34" i="2"/>
  <c r="Q21" i="2"/>
  <c r="Q35" i="4"/>
  <c r="O21" i="2"/>
  <c r="O35" i="4"/>
  <c r="R35" i="4"/>
  <c r="O33" i="2"/>
  <c r="B1" i="4"/>
  <c r="R29" i="2"/>
  <c r="C1" i="4"/>
  <c r="R6" i="4"/>
  <c r="D1" i="4" s="1"/>
  <c r="O48" i="2"/>
  <c r="N48" i="2"/>
  <c r="M48" i="2"/>
  <c r="J48" i="2"/>
  <c r="L48" i="2"/>
  <c r="E48" i="2"/>
  <c r="R7" i="4"/>
  <c r="R12" i="2"/>
  <c r="O26" i="2"/>
  <c r="R6" i="3"/>
  <c r="D1" i="3" s="1"/>
  <c r="Q14" i="2"/>
  <c r="R17" i="2"/>
  <c r="R32" i="2"/>
  <c r="O32" i="2"/>
  <c r="R35" i="3"/>
  <c r="Q24" i="2"/>
  <c r="Q35" i="3"/>
  <c r="K35" i="2"/>
  <c r="R6" i="6"/>
  <c r="D1" i="6" s="1"/>
  <c r="Q5" i="8"/>
  <c r="R5" i="5"/>
  <c r="Q5" i="13"/>
  <c r="O7" i="2"/>
  <c r="N7" i="2" s="1"/>
  <c r="R5" i="16"/>
  <c r="O6" i="2"/>
  <c r="R6" i="9"/>
  <c r="D1" i="9" s="1"/>
  <c r="Q7" i="11"/>
  <c r="K48" i="2"/>
  <c r="R11" i="2"/>
  <c r="O13" i="2"/>
  <c r="Q35" i="14"/>
  <c r="B1" i="16"/>
  <c r="C1" i="3"/>
  <c r="R15" i="2"/>
  <c r="O35" i="5"/>
  <c r="B1" i="11"/>
  <c r="M35" i="2"/>
  <c r="Q17" i="2"/>
  <c r="H35" i="2"/>
  <c r="O35" i="14"/>
  <c r="C1" i="13"/>
  <c r="Q15" i="2"/>
  <c r="C15" i="2"/>
  <c r="R19" i="2"/>
  <c r="C19" i="2"/>
  <c r="Q6" i="11"/>
  <c r="I35" i="2"/>
  <c r="O34" i="2"/>
  <c r="Q28" i="2"/>
  <c r="L35" i="2"/>
  <c r="Q6" i="14"/>
  <c r="J35" i="2"/>
  <c r="Q29" i="2"/>
  <c r="C1" i="9"/>
  <c r="Q35" i="15"/>
  <c r="Q27" i="2"/>
  <c r="Q11" i="2"/>
  <c r="G35" i="2"/>
  <c r="N35" i="2"/>
  <c r="O17" i="2"/>
  <c r="R34" i="2"/>
  <c r="Q33" i="2"/>
  <c r="R33" i="2"/>
  <c r="C33" i="2"/>
  <c r="R30" i="2"/>
  <c r="Q30" i="2"/>
  <c r="R16" i="2"/>
  <c r="Q16" i="2"/>
  <c r="R20" i="2"/>
  <c r="Q20" i="2"/>
  <c r="R26" i="2"/>
  <c r="Q26" i="2"/>
  <c r="R13" i="2"/>
  <c r="Q13" i="2"/>
  <c r="R18" i="2"/>
  <c r="Q18" i="2"/>
  <c r="R25" i="2"/>
  <c r="C1" i="5"/>
  <c r="Q25" i="2"/>
  <c r="B1" i="12"/>
  <c r="C1" i="6"/>
  <c r="Q35" i="5"/>
  <c r="O35" i="3"/>
  <c r="R35" i="9"/>
  <c r="B1" i="13"/>
  <c r="E35" i="2"/>
  <c r="F35" i="2"/>
  <c r="Q12" i="2"/>
  <c r="R21" i="2"/>
  <c r="Q35" i="9"/>
  <c r="C1" i="12"/>
  <c r="S35" i="2"/>
  <c r="R7" i="8"/>
  <c r="R35" i="5"/>
  <c r="B1" i="6"/>
  <c r="R35" i="12"/>
  <c r="Q7" i="16"/>
  <c r="B1" i="5"/>
  <c r="B1" i="3"/>
  <c r="Q35" i="16"/>
  <c r="R14" i="2"/>
  <c r="O24" i="2"/>
  <c r="R35" i="16"/>
  <c r="R24" i="2"/>
  <c r="O35" i="13"/>
  <c r="Q7" i="14"/>
  <c r="Q35" i="13"/>
  <c r="O35" i="2" l="1"/>
  <c r="R6" i="2"/>
  <c r="D1" i="2" s="1"/>
  <c r="O8" i="2"/>
  <c r="Q6" i="2"/>
  <c r="N6" i="2"/>
  <c r="B1" i="2"/>
  <c r="R35" i="2"/>
  <c r="C1" i="2"/>
  <c r="Q35" i="2"/>
</calcChain>
</file>

<file path=xl/sharedStrings.xml><?xml version="1.0" encoding="utf-8"?>
<sst xmlns="http://schemas.openxmlformats.org/spreadsheetml/2006/main" count="1013" uniqueCount="53">
  <si>
    <t>チーム名</t>
    <rPh sb="3" eb="4">
      <t>メイ</t>
    </rPh>
    <phoneticPr fontId="1"/>
  </si>
  <si>
    <t>合計</t>
    <rPh sb="0" eb="2">
      <t>ゴウケイ</t>
    </rPh>
    <phoneticPr fontId="1"/>
  </si>
  <si>
    <t>背番号</t>
    <rPh sb="0" eb="3">
      <t>セバンゴウ</t>
    </rPh>
    <phoneticPr fontId="1"/>
  </si>
  <si>
    <t>打席</t>
    <rPh sb="0" eb="2">
      <t>ダセキ</t>
    </rPh>
    <phoneticPr fontId="1"/>
  </si>
  <si>
    <t>打数</t>
    <rPh sb="0" eb="2">
      <t>ダスウ</t>
    </rPh>
    <phoneticPr fontId="1"/>
  </si>
  <si>
    <t>安打</t>
    <rPh sb="0" eb="2">
      <t>アンダ</t>
    </rPh>
    <phoneticPr fontId="1"/>
  </si>
  <si>
    <t>得点</t>
    <rPh sb="0" eb="2">
      <t>トクテン</t>
    </rPh>
    <phoneticPr fontId="1"/>
  </si>
  <si>
    <t>打点</t>
    <rPh sb="0" eb="2">
      <t>ダテン</t>
    </rPh>
    <phoneticPr fontId="1"/>
  </si>
  <si>
    <t>本塁打</t>
    <rPh sb="0" eb="3">
      <t>ホンルイダ</t>
    </rPh>
    <phoneticPr fontId="1"/>
  </si>
  <si>
    <t>盗塁</t>
    <rPh sb="0" eb="2">
      <t>トウルイ</t>
    </rPh>
    <phoneticPr fontId="1"/>
  </si>
  <si>
    <t>犠打</t>
    <rPh sb="0" eb="2">
      <t>ギダ</t>
    </rPh>
    <phoneticPr fontId="1"/>
  </si>
  <si>
    <t>四死</t>
    <rPh sb="0" eb="1">
      <t>ヨン</t>
    </rPh>
    <rPh sb="1" eb="2">
      <t>シ</t>
    </rPh>
    <phoneticPr fontId="1"/>
  </si>
  <si>
    <t>三振</t>
    <rPh sb="0" eb="2">
      <t>サンシン</t>
    </rPh>
    <phoneticPr fontId="1"/>
  </si>
  <si>
    <t>打 率</t>
    <rPh sb="0" eb="1">
      <t>ダ</t>
    </rPh>
    <rPh sb="2" eb="3">
      <t>リツ</t>
    </rPh>
    <phoneticPr fontId="1"/>
  </si>
  <si>
    <t>合　　　計</t>
    <rPh sb="0" eb="1">
      <t>ゴウ</t>
    </rPh>
    <rPh sb="4" eb="5">
      <t>ケイ</t>
    </rPh>
    <phoneticPr fontId="1"/>
  </si>
  <si>
    <t>個人成績</t>
    <rPh sb="0" eb="2">
      <t>コジン</t>
    </rPh>
    <rPh sb="2" eb="4">
      <t>セイセキ</t>
    </rPh>
    <phoneticPr fontId="1"/>
  </si>
  <si>
    <t>年度</t>
    <phoneticPr fontId="1"/>
  </si>
  <si>
    <t>氏　　名</t>
    <rPh sb="0" eb="1">
      <t>シ</t>
    </rPh>
    <rPh sb="3" eb="4">
      <t>メイ</t>
    </rPh>
    <phoneticPr fontId="1"/>
  </si>
  <si>
    <t>投手成績</t>
    <rPh sb="0" eb="2">
      <t>トウシュ</t>
    </rPh>
    <rPh sb="2" eb="4">
      <t>セイセキ</t>
    </rPh>
    <phoneticPr fontId="1"/>
  </si>
  <si>
    <t>規定</t>
    <rPh sb="0" eb="2">
      <t>キテイ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</si>
  <si>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</si>
  <si>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</si>
  <si>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</si>
  <si>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／３</t>
    <phoneticPr fontId="1"/>
  </si>
  <si>
    <t>投球回数</t>
    <rPh sb="0" eb="2">
      <t>トウキュウ</t>
    </rPh>
    <rPh sb="2" eb="4">
      <t>カイスウ</t>
    </rPh>
    <phoneticPr fontId="1"/>
  </si>
  <si>
    <t>被安打</t>
    <rPh sb="0" eb="3">
      <t>ヒアンダ</t>
    </rPh>
    <phoneticPr fontId="1"/>
  </si>
  <si>
    <t>被本塁</t>
    <rPh sb="0" eb="1">
      <t>ヒ</t>
    </rPh>
    <rPh sb="1" eb="3">
      <t>ホンルイ</t>
    </rPh>
    <phoneticPr fontId="1"/>
  </si>
  <si>
    <t>奪三振</t>
    <rPh sb="0" eb="1">
      <t>ダツ</t>
    </rPh>
    <rPh sb="1" eb="3">
      <t>サンシン</t>
    </rPh>
    <phoneticPr fontId="1"/>
  </si>
  <si>
    <t>失点</t>
    <rPh sb="0" eb="2">
      <t>シッテン</t>
    </rPh>
    <phoneticPr fontId="1"/>
  </si>
  <si>
    <t>自責点</t>
    <rPh sb="0" eb="2">
      <t>ジセキ</t>
    </rPh>
    <rPh sb="2" eb="3">
      <t>テン</t>
    </rPh>
    <phoneticPr fontId="1"/>
  </si>
  <si>
    <t>規定打席数＝</t>
    <rPh sb="0" eb="2">
      <t>キテイ</t>
    </rPh>
    <rPh sb="2" eb="4">
      <t>ダセキ</t>
    </rPh>
    <rPh sb="4" eb="5">
      <t>スウ</t>
    </rPh>
    <phoneticPr fontId="1"/>
  </si>
  <si>
    <t>年度</t>
    <phoneticPr fontId="1"/>
  </si>
  <si>
    <t>／３</t>
    <phoneticPr fontId="1"/>
  </si>
  <si>
    <t>／３</t>
    <phoneticPr fontId="1"/>
  </si>
  <si>
    <t>／３</t>
    <phoneticPr fontId="1"/>
  </si>
  <si>
    <t>対戦チーム</t>
    <rPh sb="0" eb="2">
      <t>タイセン</t>
    </rPh>
    <phoneticPr fontId="1"/>
  </si>
  <si>
    <t>得失点差</t>
    <rPh sb="0" eb="3">
      <t>トクシッテン</t>
    </rPh>
    <rPh sb="3" eb="4">
      <t>サ</t>
    </rPh>
    <phoneticPr fontId="1"/>
  </si>
  <si>
    <t>　　試合数＝</t>
    <rPh sb="2" eb="4">
      <t>シアイ</t>
    </rPh>
    <rPh sb="4" eb="5">
      <t>スウ</t>
    </rPh>
    <phoneticPr fontId="1"/>
  </si>
  <si>
    <t>完封</t>
    <rPh sb="0" eb="2">
      <t>カンプウ</t>
    </rPh>
    <phoneticPr fontId="1"/>
  </si>
  <si>
    <t>追加点</t>
    <rPh sb="0" eb="2">
      <t>ツイカ</t>
    </rPh>
    <rPh sb="2" eb="3">
      <t>テン</t>
    </rPh>
    <phoneticPr fontId="1"/>
  </si>
  <si>
    <t>不戦試合</t>
    <rPh sb="0" eb="2">
      <t>フセン</t>
    </rPh>
    <rPh sb="2" eb="4">
      <t>シアイ</t>
    </rPh>
    <phoneticPr fontId="1"/>
  </si>
  <si>
    <t>　　　　　　</t>
    <phoneticPr fontId="1"/>
  </si>
  <si>
    <t>　　　　　　</t>
    <phoneticPr fontId="1"/>
  </si>
  <si>
    <t>　　　　　　　　</t>
    <phoneticPr fontId="1"/>
  </si>
  <si>
    <t>　　　　　　　　</t>
    <phoneticPr fontId="1"/>
  </si>
  <si>
    <t>計画引分け＆不戦勝回数</t>
    <rPh sb="0" eb="2">
      <t>ケイカク</t>
    </rPh>
    <rPh sb="2" eb="4">
      <t>ヒキワ</t>
    </rPh>
    <rPh sb="9" eb="11">
      <t>カイスウ</t>
    </rPh>
    <phoneticPr fontId="1"/>
  </si>
  <si>
    <r>
      <t>7</t>
    </r>
    <r>
      <rPr>
        <b/>
        <sz val="10"/>
        <rFont val="ＭＳ Ｐゴシック"/>
        <family val="3"/>
        <charset val="128"/>
      </rPr>
      <t>～</t>
    </r>
    <phoneticPr fontId="1"/>
  </si>
  <si>
    <r>
      <t>８</t>
    </r>
    <r>
      <rPr>
        <sz val="11"/>
        <rFont val="ＭＳ Ｐゴシック"/>
        <family val="3"/>
        <charset val="128"/>
      </rPr>
      <t>～</t>
    </r>
    <phoneticPr fontId="1"/>
  </si>
  <si>
    <r>
      <t>８</t>
    </r>
    <r>
      <rPr>
        <sz val="11"/>
        <rFont val="ＭＳ Ｐゴシック"/>
        <family val="3"/>
        <charset val="128"/>
      </rPr>
      <t>～</t>
    </r>
    <phoneticPr fontId="1"/>
  </si>
  <si>
    <t>Ave.</t>
    <phoneticPr fontId="1"/>
  </si>
  <si>
    <t>勝=１</t>
    <rPh sb="0" eb="1">
      <t>ショウ</t>
    </rPh>
    <phoneticPr fontId="1"/>
  </si>
  <si>
    <t>敗=１</t>
    <rPh sb="0" eb="1">
      <t>ハイ</t>
    </rPh>
    <phoneticPr fontId="1"/>
  </si>
  <si>
    <t>分=１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</si>
</sst>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_);[Red]\(0.000\)"/>
    <numFmt numFmtId="177" formatCode="&quot;-&quot;"/>
    <numFmt numFmtId="178" formatCode="0_ ;_ * \-#,##0_ ;_ * &quot;-&quot;_ ;_ @_ "/>
    <numFmt numFmtId="179" formatCode="[&lt;=999]00;General"/>
    <numFmt numFmtId="180" formatCode="#,##\ 0_ ;_ * &quot;-&quot;_ ;_ @_ "/>
    <numFmt numFmtId="181" formatCode="0_ ;[Red]\-0\ "/>
    <numFmt numFmtId="182" formatCode="#"/>
    <numFmt numFmtId="183" formatCode="_ * #,##0.000_ ;_ * \-#,##0.000_ ;_ * &quot;&quot;??_ ;_ @_ "/>
  </numFmts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6"/>
      <name val="HGSｺﾞｼｯｸM"/>
      <family val="3"/>
      <charset val="128"/>
    </font>
    <font>
      <sz val="14"/>
      <color indexed="10"/>
      <name val="HGSｺﾞｼｯｸM"/>
      <family val="3"/>
      <charset val="128"/>
    </font>
    <font>
      <b/>
      <sz val="10.5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0"/>
      <color indexed="56"/>
      <name val="HGSｺﾞｼｯｸM"/>
      <family val="3"/>
      <charset val="128"/>
    </font>
    <font>
      <b/>
      <sz val="11"/>
      <color indexed="56"/>
      <name val="HGSｺﾞｼｯｸM"/>
      <family val="3"/>
      <charset val="128"/>
    </font>
    <font>
      <sz val="11"/>
      <color indexed="56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56"/>
      <name val="HGS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color indexed="56"/>
      <name val="HGSｺﾞｼｯｸM"/>
      <family val="3"/>
      <charset val="128"/>
    </font>
    <font>
      <b/>
      <sz val="14"/>
      <color indexed="10"/>
      <name val="HGSｺﾞｼｯｸM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color indexed="12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color indexed="18"/>
      <name val="HGSｺﾞｼｯｸM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6"/>
      <color indexed="12"/>
      <name val="HGSｺﾞｼｯｸM"/>
      <family val="3"/>
      <charset val="128"/>
    </font>
    <font>
      <sz val="12"/>
      <color indexed="56"/>
      <name val="HGPｺﾞｼｯｸM"/>
      <family val="3"/>
      <charset val="128"/>
    </font>
    <font>
      <sz val="11"/>
      <color indexed="5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8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12"/>
      <name val="HGSｺﾞｼｯｸM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56"/>
      <name val="HGSｺﾞｼｯｸM"/>
      <family val="3"/>
      <charset val="128"/>
    </font>
    <font>
      <b/>
      <sz val="14"/>
      <color indexed="62"/>
      <name val="HGSｺﾞｼｯｸM"/>
      <family val="3"/>
      <charset val="128"/>
    </font>
    <font>
      <sz val="10"/>
      <name val="HGS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6" fillId="2" borderId="21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 applyProtection="1">
      <alignment horizontal="center" vertical="center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7" fillId="2" borderId="2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15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3" fillId="5" borderId="16" xfId="0" applyFont="1" applyFill="1" applyBorder="1" applyAlignment="1" applyProtection="1">
      <alignment horizontal="center" vertical="center" wrapText="1"/>
      <protection locked="0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quotePrefix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180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2" fillId="6" borderId="32" xfId="0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  <protection locked="0"/>
    </xf>
    <xf numFmtId="0" fontId="5" fillId="5" borderId="34" xfId="0" applyFont="1" applyFill="1" applyBorder="1" applyAlignment="1" applyProtection="1">
      <alignment horizontal="center" vertical="center" wrapText="1"/>
      <protection locked="0"/>
    </xf>
    <xf numFmtId="179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13" fillId="5" borderId="37" xfId="0" applyFont="1" applyFill="1" applyBorder="1" applyAlignment="1" applyProtection="1">
      <alignment horizontal="center" vertical="center" wrapText="1"/>
      <protection locked="0"/>
    </xf>
    <xf numFmtId="0" fontId="30" fillId="5" borderId="38" xfId="0" applyFont="1" applyFill="1" applyBorder="1" applyAlignment="1" applyProtection="1">
      <alignment horizontal="center" vertical="center" wrapText="1"/>
      <protection locked="0"/>
    </xf>
    <xf numFmtId="0" fontId="13" fillId="5" borderId="39" xfId="0" applyFont="1" applyFill="1" applyBorder="1" applyAlignment="1" applyProtection="1">
      <alignment horizontal="center" vertical="center" wrapText="1"/>
      <protection locked="0"/>
    </xf>
    <xf numFmtId="0" fontId="37" fillId="7" borderId="3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182" fontId="20" fillId="6" borderId="8" xfId="0" applyNumberFormat="1" applyFont="1" applyFill="1" applyBorder="1" applyAlignment="1">
      <alignment horizontal="center" vertical="center"/>
    </xf>
    <xf numFmtId="182" fontId="20" fillId="6" borderId="23" xfId="0" applyNumberFormat="1" applyFont="1" applyFill="1" applyBorder="1" applyAlignment="1">
      <alignment horizontal="center" vertical="center"/>
    </xf>
    <xf numFmtId="182" fontId="20" fillId="6" borderId="22" xfId="0" applyNumberFormat="1" applyFont="1" applyFill="1" applyBorder="1" applyAlignment="1">
      <alignment horizontal="center" vertical="center"/>
    </xf>
    <xf numFmtId="182" fontId="20" fillId="6" borderId="9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7" fillId="5" borderId="25" xfId="0" applyFont="1" applyFill="1" applyBorder="1" applyAlignment="1" applyProtection="1">
      <alignment horizontal="center" vertical="center"/>
      <protection locked="0"/>
    </xf>
    <xf numFmtId="0" fontId="17" fillId="5" borderId="28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7" fillId="5" borderId="4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43" xfId="0" applyFont="1" applyFill="1" applyBorder="1" applyAlignment="1" applyProtection="1">
      <alignment horizontal="center" vertical="center"/>
      <protection locked="0"/>
    </xf>
    <xf numFmtId="0" fontId="16" fillId="5" borderId="16" xfId="0" applyFont="1" applyFill="1" applyBorder="1" applyAlignment="1" applyProtection="1">
      <alignment vertical="center"/>
      <protection locked="0"/>
    </xf>
    <xf numFmtId="0" fontId="17" fillId="5" borderId="44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178" fontId="8" fillId="0" borderId="34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8" fillId="0" borderId="17" xfId="0" applyNumberFormat="1" applyFont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 applyProtection="1">
      <alignment horizontal="center" vertical="center"/>
      <protection locked="0"/>
    </xf>
    <xf numFmtId="182" fontId="3" fillId="0" borderId="28" xfId="0" applyNumberFormat="1" applyFont="1" applyBorder="1" applyAlignment="1">
      <alignment horizontal="center" vertical="center" wrapText="1"/>
    </xf>
    <xf numFmtId="182" fontId="3" fillId="0" borderId="17" xfId="0" applyNumberFormat="1" applyFont="1" applyBorder="1" applyAlignment="1">
      <alignment horizontal="center" vertical="center" wrapText="1"/>
    </xf>
    <xf numFmtId="182" fontId="3" fillId="0" borderId="15" xfId="0" applyNumberFormat="1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center" vertical="center" wrapText="1"/>
    </xf>
    <xf numFmtId="182" fontId="39" fillId="0" borderId="3" xfId="0" applyNumberFormat="1" applyFont="1" applyBorder="1" applyAlignment="1">
      <alignment horizontal="center" vertical="center" wrapText="1"/>
    </xf>
    <xf numFmtId="182" fontId="19" fillId="0" borderId="3" xfId="0" applyNumberFormat="1" applyFont="1" applyBorder="1" applyAlignment="1">
      <alignment horizontal="center" vertical="center" wrapText="1"/>
    </xf>
    <xf numFmtId="182" fontId="40" fillId="0" borderId="3" xfId="0" applyNumberFormat="1" applyFont="1" applyBorder="1" applyAlignment="1">
      <alignment horizontal="center" vertical="center" wrapText="1"/>
    </xf>
    <xf numFmtId="182" fontId="39" fillId="0" borderId="7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182" fontId="3" fillId="0" borderId="25" xfId="0" applyNumberFormat="1" applyFont="1" applyBorder="1" applyAlignment="1">
      <alignment horizontal="center" vertical="center" wrapText="1"/>
    </xf>
    <xf numFmtId="182" fontId="26" fillId="0" borderId="27" xfId="0" applyNumberFormat="1" applyFont="1" applyBorder="1" applyAlignment="1">
      <alignment horizontal="left" vertical="center" wrapText="1"/>
    </xf>
    <xf numFmtId="182" fontId="3" fillId="0" borderId="8" xfId="0" applyNumberFormat="1" applyFont="1" applyBorder="1" applyAlignment="1">
      <alignment horizontal="center" vertical="center" wrapText="1"/>
    </xf>
    <xf numFmtId="182" fontId="26" fillId="0" borderId="46" xfId="0" applyNumberFormat="1" applyFont="1" applyBorder="1" applyAlignment="1">
      <alignment horizontal="left" vertical="center" wrapText="1"/>
    </xf>
    <xf numFmtId="182" fontId="3" fillId="0" borderId="23" xfId="0" applyNumberFormat="1" applyFont="1" applyBorder="1" applyAlignment="1">
      <alignment horizontal="center" vertical="center" wrapText="1"/>
    </xf>
    <xf numFmtId="182" fontId="3" fillId="0" borderId="20" xfId="0" applyNumberFormat="1" applyFont="1" applyBorder="1" applyAlignment="1">
      <alignment horizontal="center" vertical="center" wrapText="1"/>
    </xf>
    <xf numFmtId="182" fontId="3" fillId="0" borderId="42" xfId="0" applyNumberFormat="1" applyFont="1" applyBorder="1" applyAlignment="1">
      <alignment horizontal="center" vertical="center" wrapText="1"/>
    </xf>
    <xf numFmtId="182" fontId="26" fillId="0" borderId="12" xfId="0" applyNumberFormat="1" applyFont="1" applyBorder="1" applyAlignment="1">
      <alignment horizontal="left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182" fontId="24" fillId="0" borderId="24" xfId="0" applyNumberFormat="1" applyFont="1" applyBorder="1" applyAlignment="1">
      <alignment horizontal="center" vertical="center" wrapText="1"/>
    </xf>
    <xf numFmtId="182" fontId="24" fillId="0" borderId="4" xfId="0" applyNumberFormat="1" applyFont="1" applyBorder="1" applyAlignment="1">
      <alignment horizontal="center" vertical="center" wrapText="1"/>
    </xf>
    <xf numFmtId="182" fontId="26" fillId="0" borderId="2" xfId="0" applyNumberFormat="1" applyFont="1" applyBorder="1" applyAlignment="1">
      <alignment horizontal="left" vertical="center" wrapText="1"/>
    </xf>
    <xf numFmtId="182" fontId="24" fillId="0" borderId="3" xfId="0" applyNumberFormat="1" applyFont="1" applyBorder="1" applyAlignment="1">
      <alignment horizontal="center" vertical="center" wrapText="1"/>
    </xf>
    <xf numFmtId="182" fontId="27" fillId="2" borderId="5" xfId="0" applyNumberFormat="1" applyFont="1" applyFill="1" applyBorder="1" applyAlignment="1">
      <alignment horizontal="center" vertical="center" wrapText="1"/>
    </xf>
    <xf numFmtId="182" fontId="27" fillId="3" borderId="5" xfId="0" applyNumberFormat="1" applyFont="1" applyFill="1" applyBorder="1" applyAlignment="1">
      <alignment horizontal="center" vertical="center" wrapText="1"/>
    </xf>
    <xf numFmtId="182" fontId="27" fillId="4" borderId="5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182" fontId="25" fillId="0" borderId="12" xfId="0" applyNumberFormat="1" applyFont="1" applyBorder="1" applyAlignment="1">
      <alignment horizontal="center" vertical="center"/>
    </xf>
    <xf numFmtId="182" fontId="25" fillId="0" borderId="13" xfId="0" applyNumberFormat="1" applyFont="1" applyBorder="1" applyAlignment="1">
      <alignment horizontal="center" vertical="center"/>
    </xf>
    <xf numFmtId="182" fontId="25" fillId="0" borderId="42" xfId="0" applyNumberFormat="1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182" fontId="2" fillId="0" borderId="9" xfId="0" applyNumberFormat="1" applyFont="1" applyBorder="1" applyAlignment="1">
      <alignment horizontal="center" vertical="center"/>
    </xf>
    <xf numFmtId="183" fontId="21" fillId="0" borderId="9" xfId="0" applyNumberFormat="1" applyFont="1" applyBorder="1" applyAlignment="1">
      <alignment vertical="center"/>
    </xf>
    <xf numFmtId="0" fontId="41" fillId="10" borderId="5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9" borderId="32" xfId="0" applyFont="1" applyFill="1" applyBorder="1" applyAlignment="1" applyProtection="1">
      <alignment horizontal="center" vertical="center"/>
      <protection locked="0"/>
    </xf>
    <xf numFmtId="182" fontId="25" fillId="5" borderId="47" xfId="0" applyNumberFormat="1" applyFont="1" applyFill="1" applyBorder="1" applyAlignment="1">
      <alignment horizontal="center" vertical="center"/>
    </xf>
    <xf numFmtId="182" fontId="25" fillId="5" borderId="48" xfId="0" applyNumberFormat="1" applyFont="1" applyFill="1" applyBorder="1" applyAlignment="1">
      <alignment horizontal="center" vertical="center"/>
    </xf>
    <xf numFmtId="182" fontId="25" fillId="5" borderId="49" xfId="0" applyNumberFormat="1" applyFont="1" applyFill="1" applyBorder="1" applyAlignment="1">
      <alignment horizontal="center" vertical="center"/>
    </xf>
    <xf numFmtId="182" fontId="2" fillId="5" borderId="50" xfId="0" applyNumberFormat="1" applyFont="1" applyFill="1" applyBorder="1" applyAlignment="1">
      <alignment horizontal="center" vertical="center"/>
    </xf>
    <xf numFmtId="182" fontId="2" fillId="5" borderId="51" xfId="0" applyNumberFormat="1" applyFont="1" applyFill="1" applyBorder="1" applyAlignment="1">
      <alignment horizontal="center" vertical="center"/>
    </xf>
    <xf numFmtId="183" fontId="21" fillId="5" borderId="52" xfId="0" applyNumberFormat="1" applyFont="1" applyFill="1" applyBorder="1" applyAlignment="1">
      <alignment vertical="center"/>
    </xf>
    <xf numFmtId="0" fontId="2" fillId="5" borderId="53" xfId="0" applyFont="1" applyFill="1" applyBorder="1" applyAlignment="1">
      <alignment horizontal="distributed" vertical="center"/>
    </xf>
    <xf numFmtId="181" fontId="16" fillId="10" borderId="7" xfId="0" applyNumberFormat="1" applyFont="1" applyFill="1" applyBorder="1" applyAlignment="1">
      <alignment horizontal="distributed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182" fontId="39" fillId="0" borderId="1" xfId="0" applyNumberFormat="1" applyFont="1" applyBorder="1" applyAlignment="1">
      <alignment horizontal="center" vertical="center" wrapText="1"/>
    </xf>
    <xf numFmtId="0" fontId="30" fillId="5" borderId="42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10" borderId="0" xfId="0" applyFont="1" applyFill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82" fontId="15" fillId="5" borderId="50" xfId="0" applyNumberFormat="1" applyFont="1" applyFill="1" applyBorder="1" applyAlignment="1">
      <alignment horizontal="center" vertical="center"/>
    </xf>
    <xf numFmtId="182" fontId="15" fillId="5" borderId="0" xfId="0" applyNumberFormat="1" applyFont="1" applyFill="1" applyAlignment="1">
      <alignment horizontal="center" vertical="center"/>
    </xf>
    <xf numFmtId="182" fontId="15" fillId="5" borderId="53" xfId="0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35" fillId="8" borderId="45" xfId="0" applyFont="1" applyFill="1" applyBorder="1" applyAlignment="1">
      <alignment horizontal="center" vertical="center" wrapText="1"/>
    </xf>
    <xf numFmtId="0" fontId="35" fillId="8" borderId="52" xfId="0" applyFont="1" applyFill="1" applyBorder="1" applyAlignment="1">
      <alignment horizontal="center" vertical="center" wrapText="1"/>
    </xf>
    <xf numFmtId="0" fontId="35" fillId="8" borderId="54" xfId="0" applyFont="1" applyFill="1" applyBorder="1" applyAlignment="1">
      <alignment horizontal="center" vertical="center" wrapText="1"/>
    </xf>
    <xf numFmtId="0" fontId="35" fillId="8" borderId="5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182" fontId="15" fillId="0" borderId="56" xfId="0" applyNumberFormat="1" applyFont="1" applyBorder="1" applyAlignment="1">
      <alignment horizontal="center" vertical="center"/>
    </xf>
    <xf numFmtId="182" fontId="15" fillId="0" borderId="57" xfId="0" applyNumberFormat="1" applyFont="1" applyBorder="1" applyAlignment="1">
      <alignment horizontal="center" vertical="center"/>
    </xf>
    <xf numFmtId="182" fontId="15" fillId="0" borderId="58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38" xfId="0" applyNumberFormat="1" applyFont="1" applyBorder="1" applyAlignment="1">
      <alignment horizontal="center" vertical="center" wrapText="1"/>
    </xf>
    <xf numFmtId="177" fontId="13" fillId="0" borderId="25" xfId="0" applyNumberFormat="1" applyFont="1" applyBorder="1" applyAlignment="1">
      <alignment horizontal="center" vertical="center" wrapText="1"/>
    </xf>
    <xf numFmtId="0" fontId="0" fillId="0" borderId="55" xfId="0" applyBorder="1"/>
    <xf numFmtId="0" fontId="9" fillId="0" borderId="4" xfId="0" applyFont="1" applyBorder="1" applyAlignment="1">
      <alignment horizontal="center" vertical="center" wrapText="1"/>
    </xf>
    <xf numFmtId="0" fontId="0" fillId="0" borderId="31" xfId="0" applyBorder="1"/>
    <xf numFmtId="0" fontId="9" fillId="0" borderId="31" xfId="0" applyFont="1" applyBorder="1" applyAlignment="1">
      <alignment horizontal="center" vertical="center" wrapText="1"/>
    </xf>
    <xf numFmtId="177" fontId="13" fillId="0" borderId="55" xfId="0" applyNumberFormat="1" applyFont="1" applyBorder="1" applyAlignment="1">
      <alignment horizontal="center" vertical="center" wrapText="1"/>
    </xf>
    <xf numFmtId="177" fontId="13" fillId="0" borderId="42" xfId="0" applyNumberFormat="1" applyFont="1" applyBorder="1" applyAlignment="1">
      <alignment horizontal="center" vertical="center" wrapText="1"/>
    </xf>
    <xf numFmtId="177" fontId="13" fillId="0" borderId="4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8"/>
  <sheetViews>
    <sheetView tabSelected="1" zoomScale="75" zoomScaleNormal="75" workbookViewId="0">
      <selection activeCell="H1" sqref="H1"/>
    </sheetView>
  </sheetViews>
  <sheetFormatPr defaultRowHeight="13.2" x14ac:dyDescent="0.2"/>
  <cols>
    <col min="1" max="1" width="0.88671875" customWidth="1"/>
    <col min="2" max="2" width="6" customWidth="1"/>
    <col min="3" max="3" width="5.77734375" customWidth="1"/>
    <col min="4" max="4" width="16.21875" customWidth="1"/>
    <col min="5" max="5" width="6.6640625" customWidth="1"/>
    <col min="6" max="6" width="6.77734375" customWidth="1"/>
    <col min="7" max="14" width="6.6640625" customWidth="1"/>
    <col min="15" max="15" width="11.33203125" style="10" bestFit="1" customWidth="1"/>
    <col min="16" max="16" width="0.44140625" customWidth="1"/>
    <col min="17" max="17" width="3.77734375" style="25" customWidth="1"/>
    <col min="18" max="18" width="3.77734375" style="24" customWidth="1"/>
    <col min="19" max="19" width="6.21875" customWidth="1"/>
  </cols>
  <sheetData>
    <row r="1" spans="2:20" ht="28.5" customHeight="1" thickTop="1" thickBot="1" x14ac:dyDescent="0.25">
      <c r="B1" s="103" t="str">
        <f>IF(E35=F35+L35+M35+S35,"ＯＫ","　")</f>
        <v>ＯＫ</v>
      </c>
      <c r="C1" s="104" t="str">
        <f>IF(E35=F35+L35+M35+S35," ","ＮＧ")</f>
        <v xml:space="preserve"> </v>
      </c>
      <c r="D1" s="104" t="str">
        <f>R6</f>
        <v>　</v>
      </c>
      <c r="F1" s="199" t="s">
        <v>30</v>
      </c>
      <c r="G1" s="199"/>
      <c r="H1" s="166">
        <v>24</v>
      </c>
      <c r="J1" s="199" t="s">
        <v>37</v>
      </c>
      <c r="K1" s="199"/>
      <c r="L1" s="165">
        <f>SUM(H1/2)</f>
        <v>12</v>
      </c>
    </row>
    <row r="2" spans="2:20" s="4" customFormat="1" ht="36.75" customHeight="1" thickTop="1" thickBot="1" x14ac:dyDescent="0.25">
      <c r="B2" s="126">
        <v>2024</v>
      </c>
      <c r="C2" s="17" t="s">
        <v>31</v>
      </c>
      <c r="D2" s="182" t="s">
        <v>0</v>
      </c>
      <c r="E2" s="182"/>
      <c r="F2" s="16" t="s">
        <v>15</v>
      </c>
      <c r="G2" s="15"/>
      <c r="I2" s="15"/>
      <c r="N2" s="203">
        <f ca="1">NOW()</f>
        <v>45308.852131481479</v>
      </c>
      <c r="O2" s="203"/>
      <c r="Q2" s="26"/>
      <c r="R2" s="23"/>
    </row>
    <row r="3" spans="2:20" ht="19.5" customHeight="1" thickTop="1" x14ac:dyDescent="0.2">
      <c r="D3" s="1"/>
      <c r="E3" s="1"/>
      <c r="G3" s="2"/>
      <c r="H3" s="1"/>
      <c r="I3" s="2"/>
    </row>
    <row r="4" spans="2:20" ht="6" customHeight="1" thickBot="1" x14ac:dyDescent="0.25">
      <c r="E4" s="3"/>
      <c r="F4" s="3"/>
      <c r="G4" s="3"/>
      <c r="H4" s="3"/>
      <c r="I4" s="3"/>
      <c r="J4" s="3"/>
      <c r="K4" s="3"/>
      <c r="L4" s="3"/>
      <c r="M4" s="3"/>
      <c r="N4" s="3"/>
    </row>
    <row r="5" spans="2:20" s="4" customFormat="1" ht="28.5" customHeight="1" thickBot="1" x14ac:dyDescent="0.25">
      <c r="B5" s="183" t="s">
        <v>0</v>
      </c>
      <c r="C5" s="184"/>
      <c r="D5" s="185"/>
      <c r="E5" s="13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80" t="s">
        <v>46</v>
      </c>
      <c r="L5" s="99" t="s">
        <v>39</v>
      </c>
      <c r="M5" s="100" t="s">
        <v>40</v>
      </c>
      <c r="N5" s="102" t="s">
        <v>49</v>
      </c>
      <c r="O5" s="79" t="s">
        <v>1</v>
      </c>
      <c r="Q5" s="26"/>
      <c r="R5" s="23"/>
    </row>
    <row r="6" spans="2:20" s="4" customFormat="1" ht="28.5" customHeight="1" thickBot="1" x14ac:dyDescent="0.25">
      <c r="B6" s="186" t="str">
        <f>D2</f>
        <v>チーム名</v>
      </c>
      <c r="C6" s="187"/>
      <c r="D6" s="188"/>
      <c r="E6" s="167">
        <f>SUM('1:16'!E6)</f>
        <v>0</v>
      </c>
      <c r="F6" s="168">
        <f>SUM('1:16'!F6)</f>
        <v>0</v>
      </c>
      <c r="G6" s="168">
        <f>SUM('1:16'!G6)</f>
        <v>0</v>
      </c>
      <c r="H6" s="168">
        <f>SUM('1:16'!H6)</f>
        <v>0</v>
      </c>
      <c r="I6" s="168">
        <f>SUM('1:16'!I6)</f>
        <v>0</v>
      </c>
      <c r="J6" s="168">
        <f>SUM('1:16'!J6)</f>
        <v>0</v>
      </c>
      <c r="K6" s="169">
        <f>SUM('1:16'!K6,'1:16'!L6)</f>
        <v>0</v>
      </c>
      <c r="L6" s="170">
        <f>SUM('1:16'!M6)</f>
        <v>0</v>
      </c>
      <c r="M6" s="171">
        <f>SUM('1:16'!N6)</f>
        <v>0</v>
      </c>
      <c r="N6" s="172">
        <f>SUM(O6/L1)</f>
        <v>0</v>
      </c>
      <c r="O6" s="173">
        <f>SUM(E6:M6)</f>
        <v>0</v>
      </c>
      <c r="Q6" s="26" t="str">
        <f>IF(O6=H35+L6+M6,"○","　")</f>
        <v>○</v>
      </c>
      <c r="R6" s="23" t="str">
        <f>IF(O6=H35+L6+M6,"　","ＮＧ")</f>
        <v>　</v>
      </c>
      <c r="T6" s="69"/>
    </row>
    <row r="7" spans="2:20" s="4" customFormat="1" ht="28.5" customHeight="1" thickBot="1" x14ac:dyDescent="0.25">
      <c r="B7" s="189" t="s">
        <v>35</v>
      </c>
      <c r="C7" s="190"/>
      <c r="D7" s="191"/>
      <c r="E7" s="155">
        <f>SUM('1:16'!E5,'1:16'!E7)</f>
        <v>0</v>
      </c>
      <c r="F7" s="156">
        <f>SUM('1:16'!F5,'1:16'!F7)</f>
        <v>0</v>
      </c>
      <c r="G7" s="156">
        <f>SUM('1:16'!G5,'1:16'!G7)</f>
        <v>0</v>
      </c>
      <c r="H7" s="156">
        <f>SUM('1:16'!H5,'1:16'!H7)</f>
        <v>0</v>
      </c>
      <c r="I7" s="156">
        <f>SUM('1:16'!I5,'1:16'!I7)</f>
        <v>0</v>
      </c>
      <c r="J7" s="156">
        <f>SUM('1:16'!J5,'1:16'!J7)</f>
        <v>0</v>
      </c>
      <c r="K7" s="157">
        <f>SUM('1:16'!K5,'1:16'!K7,'1:16'!L5,'1:16'!L7)</f>
        <v>0</v>
      </c>
      <c r="L7" s="158">
        <f>SUM('1:16'!M5,'1:16'!M7)</f>
        <v>0</v>
      </c>
      <c r="M7" s="159">
        <f>SUM('1:16'!N5,'1:16'!N7)</f>
        <v>0</v>
      </c>
      <c r="N7" s="160">
        <f>SUM(O7/L1)</f>
        <v>0</v>
      </c>
      <c r="O7" s="101">
        <f>SUM(E7:M7)</f>
        <v>0</v>
      </c>
      <c r="Q7" s="26"/>
      <c r="R7" s="192" t="s">
        <v>45</v>
      </c>
      <c r="S7" s="193"/>
    </row>
    <row r="8" spans="2:20" ht="28.5" customHeight="1" thickBot="1" x14ac:dyDescent="0.25">
      <c r="M8" s="201" t="s">
        <v>36</v>
      </c>
      <c r="N8" s="202"/>
      <c r="O8" s="174">
        <f>SUM(O6-O7)</f>
        <v>0</v>
      </c>
      <c r="R8" s="194"/>
      <c r="S8" s="195"/>
    </row>
    <row r="9" spans="2:20" s="4" customFormat="1" ht="24.9" customHeight="1" thickTop="1" thickBot="1" x14ac:dyDescent="0.25">
      <c r="B9" s="18" t="s">
        <v>2</v>
      </c>
      <c r="C9" s="7" t="s">
        <v>19</v>
      </c>
      <c r="D9" s="22" t="s">
        <v>17</v>
      </c>
      <c r="E9" s="178" t="s">
        <v>3</v>
      </c>
      <c r="F9" s="6" t="s">
        <v>4</v>
      </c>
      <c r="G9" s="53" t="s">
        <v>5</v>
      </c>
      <c r="H9" s="53" t="s">
        <v>6</v>
      </c>
      <c r="I9" s="53" t="s">
        <v>7</v>
      </c>
      <c r="J9" s="78" t="s">
        <v>8</v>
      </c>
      <c r="K9" s="53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  <c r="S9" s="126"/>
    </row>
    <row r="10" spans="2:20" s="4" customFormat="1" ht="20.100000000000001" customHeight="1" x14ac:dyDescent="0.2">
      <c r="B10" s="67"/>
      <c r="C10" s="105" t="str">
        <f>IF(E10&gt;=H1,"○","　")</f>
        <v>　</v>
      </c>
      <c r="D10" s="62"/>
      <c r="E10" s="129">
        <f>SUM('1'!E10+'2'!E10+'3'!E10+'4'!E10+'5'!E10+'6'!E10+'7'!E10+'8'!E10+'9'!E10+'10'!E10+'11'!E10+'12'!E10+'13'!E10+'14'!E10+'15'!E10+'16'!E10+'17'!E10+'18'!E10+'19'!E10+'20'!E10)+S10</f>
        <v>0</v>
      </c>
      <c r="F10" s="129">
        <f>SUM('1'!F10+'2'!F10+'3'!F10+'4'!F10+'5'!F10+'6'!F10+'7'!F10+'8'!F10+'9'!F10+'10'!F10+'11'!F10+'12'!F10+'13'!F10+'14'!F10+'15'!F10+'16'!F10+'17'!F10+'18'!F10+'19'!F10+'20'!F10)+T10</f>
        <v>0</v>
      </c>
      <c r="G10" s="129">
        <f>SUM('1'!G10+'2'!G10+'3'!G10+'4'!G10+'5'!G10+'6'!G10+'7'!G10+'8'!G10+'9'!G10+'10'!G10+'11'!G10+'12'!G10+'13'!G10+'14'!G10+'15'!G10+'16'!G10+'17'!G10+'18'!G10+'19'!G10+'20'!G10)+U10</f>
        <v>0</v>
      </c>
      <c r="H10" s="129">
        <f>SUM('1'!H10+'2'!H10+'3'!H10+'4'!H10+'5'!H10+'6'!H10+'7'!H10+'8'!H10+'9'!H10+'10'!H10+'11'!H10+'12'!H10+'13'!H10+'14'!H10+'15'!H10+'16'!H10+'17'!H10+'18'!H10+'19'!H10+'20'!H10)+V10</f>
        <v>0</v>
      </c>
      <c r="I10" s="129">
        <f>SUM('1'!I10+'2'!I10+'3'!I10+'4'!I10+'5'!I10+'6'!I10+'7'!I10+'8'!I10+'9'!I10+'10'!I10+'11'!I10+'12'!I10+'13'!I10+'14'!I10+'15'!I10+'16'!I10+'17'!I10+'18'!I10+'19'!I10+'20'!I10)+W10</f>
        <v>0</v>
      </c>
      <c r="J10" s="129">
        <f>SUM('1'!J10+'2'!J10+'3'!J10+'4'!J10+'5'!J10+'6'!J10+'7'!J10+'8'!J10+'9'!J10+'10'!J10+'11'!J10+'12'!J10+'13'!J10+'14'!J10+'15'!J10+'16'!J10+'17'!J10+'18'!J10+'19'!J10+'20'!J10)+X10</f>
        <v>0</v>
      </c>
      <c r="K10" s="129">
        <f>SUM('1'!K10+'2'!K10+'3'!K10+'4'!K10+'5'!K10+'6'!K10+'7'!K10+'8'!K10+'9'!K10+'10'!K10+'11'!K10+'12'!K10+'13'!K10+'14'!K10+'15'!K10+'16'!K10+'17'!K10+'18'!K10+'19'!K10+'20'!K10)+Y10</f>
        <v>0</v>
      </c>
      <c r="L10" s="129">
        <f>SUM('1'!L10+'2'!L10+'3'!L10+'4'!L10+'5'!L10+'6'!L10+'7'!L10+'8'!L10+'9'!L10+'10'!L10+'11'!L10+'12'!L10+'13'!L10+'14'!L10+'15'!L10+'16'!L10+'17'!L10+'18'!L10+'19'!L10+'20'!L10)+Z10</f>
        <v>0</v>
      </c>
      <c r="M10" s="129">
        <f>SUM('1'!M10+'2'!M10+'3'!M10+'4'!M10+'5'!M10+'6'!M10+'7'!M10+'8'!M10+'9'!M10+'10'!M10+'11'!M10+'12'!M10+'13'!M10+'14'!M10+'15'!M10+'16'!M10+'17'!M10+'18'!M10+'19'!M10+'20'!M10)+AA10</f>
        <v>0</v>
      </c>
      <c r="N10" s="129">
        <f>SUM('1'!N10+'2'!N10+'3'!N10+'4'!N10+'5'!N10+'6'!N10+'7'!N10+'8'!N10+'9'!N10+'10'!N10+'11'!N10+'12'!N10+'13'!N10+'14'!N10+'15'!N10+'16'!N10+'17'!N10+'18'!N10+'19'!N10+'20'!N10)+AB10</f>
        <v>0</v>
      </c>
      <c r="O10" s="28" t="e">
        <f t="shared" ref="O10:O35" si="0">SUM(G10/F10)</f>
        <v>#DIV/0!</v>
      </c>
      <c r="Q10" s="27" t="str">
        <f>IF(E10=F10+L10+M10+S10,"○","　")</f>
        <v>○</v>
      </c>
      <c r="R10" s="23" t="str">
        <f>IF(E10=F10+L10+M10+S10,"　","×")</f>
        <v>　</v>
      </c>
      <c r="S10" s="153">
        <f>SUM(2*S9)</f>
        <v>0</v>
      </c>
    </row>
    <row r="11" spans="2:20" s="4" customFormat="1" ht="20.100000000000001" customHeight="1" x14ac:dyDescent="0.2">
      <c r="B11" s="65"/>
      <c r="C11" s="106" t="str">
        <f>IF(E11&gt;=H1,"○","　")</f>
        <v>　</v>
      </c>
      <c r="D11" s="63"/>
      <c r="E11" s="129">
        <f>SUM('1'!E11+'2'!E11+'3'!E11+'4'!E11+'5'!E11+'6'!E11+'7'!E11+'8'!E11+'9'!E11+'10'!E11+'11'!E11+'12'!E11+'13'!E11+'14'!E11+'15'!E11+'16'!E11+'17'!E11+'18'!E11+'19'!E11+'20'!E11)+S11</f>
        <v>0</v>
      </c>
      <c r="F11" s="129">
        <f>SUM('1'!F11+'2'!F11+'3'!F11+'4'!F11+'5'!F11+'6'!F11+'7'!F11+'8'!F11+'9'!F11+'10'!F11+'11'!F11+'12'!F11+'13'!F11+'14'!F11+'15'!F11+'16'!F11+'17'!F11+'18'!F11+'19'!F11+'20'!F11)+T11</f>
        <v>0</v>
      </c>
      <c r="G11" s="129">
        <f>SUM('1'!G11+'2'!G11+'3'!G11+'4'!G11+'5'!G11+'6'!G11+'7'!G11+'8'!G11+'9'!G11+'10'!G11+'11'!G11+'12'!G11+'13'!G11+'14'!G11+'15'!G11+'16'!G11+'17'!G11+'18'!G11+'19'!G11+'20'!G11)+U11</f>
        <v>0</v>
      </c>
      <c r="H11" s="129">
        <f>SUM('1'!H11+'2'!H11+'3'!H11+'4'!H11+'5'!H11+'6'!H11+'7'!H11+'8'!H11+'9'!H11+'10'!H11+'11'!H11+'12'!H11+'13'!H11+'14'!H11+'15'!H11+'16'!H11+'17'!H11+'18'!H11+'19'!H11+'20'!H11)+V11</f>
        <v>0</v>
      </c>
      <c r="I11" s="129">
        <f>SUM('1'!I11+'2'!I11+'3'!I11+'4'!I11+'5'!I11+'6'!I11+'7'!I11+'8'!I11+'9'!I11+'10'!I11+'11'!I11+'12'!I11+'13'!I11+'14'!I11+'15'!I11+'16'!I11+'17'!I11+'18'!I11+'19'!I11+'20'!I11)+W11</f>
        <v>0</v>
      </c>
      <c r="J11" s="129">
        <f>SUM('1'!J11+'2'!J11+'3'!J11+'4'!J11+'5'!J11+'6'!J11+'7'!J11+'8'!J11+'9'!J11+'10'!J11+'11'!J11+'12'!J11+'13'!J11+'14'!J11+'15'!J11+'16'!J11+'17'!J11+'18'!J11+'19'!J11+'20'!J11)+X11</f>
        <v>0</v>
      </c>
      <c r="K11" s="129">
        <f>SUM('1'!K11+'2'!K11+'3'!K11+'4'!K11+'5'!K11+'6'!K11+'7'!K11+'8'!K11+'9'!K11+'10'!K11+'11'!K11+'12'!K11+'13'!K11+'14'!K11+'15'!K11+'16'!K11+'17'!K11+'18'!K11+'19'!K11+'20'!K11)+Y11</f>
        <v>0</v>
      </c>
      <c r="L11" s="129">
        <f>SUM('1'!L11+'2'!L11+'3'!L11+'4'!L11+'5'!L11+'6'!L11+'7'!L11+'8'!L11+'9'!L11+'10'!L11+'11'!L11+'12'!L11+'13'!L11+'14'!L11+'15'!L11+'16'!L11+'17'!L11+'18'!L11+'19'!L11+'20'!L11)+Z11</f>
        <v>0</v>
      </c>
      <c r="M11" s="129">
        <f>SUM('1'!M11+'2'!M11+'3'!M11+'4'!M11+'5'!M11+'6'!M11+'7'!M11+'8'!M11+'9'!M11+'10'!M11+'11'!M11+'12'!M11+'13'!M11+'14'!M11+'15'!M11+'16'!M11+'17'!M11+'18'!M11+'19'!M11+'20'!M11)+AA11</f>
        <v>0</v>
      </c>
      <c r="N11" s="129">
        <f>SUM('1'!N11+'2'!N11+'3'!N11+'4'!N11+'5'!N11+'6'!N11+'7'!N11+'8'!N11+'9'!N11+'10'!N11+'11'!N11+'12'!N11+'13'!N11+'14'!N11+'15'!N11+'16'!N11+'17'!N11+'18'!N11+'19'!N11+'20'!N11)+AB11</f>
        <v>0</v>
      </c>
      <c r="O11" s="54" t="e">
        <f t="shared" si="0"/>
        <v>#DIV/0!</v>
      </c>
      <c r="Q11" s="27" t="str">
        <f t="shared" ref="Q11:Q35" si="1">IF(E11=F11+L11+M11+S11,"○","　")</f>
        <v>○</v>
      </c>
      <c r="R11" s="23" t="str">
        <f t="shared" ref="R11:R35" si="2">IF(E11=F11+L11+M11+S11,"　","×")</f>
        <v>　</v>
      </c>
      <c r="S11" s="153">
        <f>SUM(2*S9)</f>
        <v>0</v>
      </c>
    </row>
    <row r="12" spans="2:20" s="4" customFormat="1" ht="18" customHeight="1" x14ac:dyDescent="0.2">
      <c r="B12" s="65"/>
      <c r="C12" s="106" t="str">
        <f>IF(E12&gt;=H1,"○","　")</f>
        <v>　</v>
      </c>
      <c r="D12" s="63"/>
      <c r="E12" s="129">
        <f>SUM('1'!E12+'2'!E12+'3'!E12+'4'!E12+'5'!E12+'6'!E12+'7'!E12+'8'!E12+'9'!E12+'10'!E12+'11'!E12+'12'!E12+'13'!E12+'14'!E12+'15'!E12+'16'!E12+'17'!E12+'18'!E12+'19'!E12+'20'!E12)+S12</f>
        <v>0</v>
      </c>
      <c r="F12" s="129">
        <f>SUM('1'!F12+'2'!F12+'3'!F12+'4'!F12+'5'!F12+'6'!F12+'7'!F12+'8'!F12+'9'!F12+'10'!F12+'11'!F12+'12'!F12+'13'!F12+'14'!F12+'15'!F12+'16'!F12+'17'!F12+'18'!F12+'19'!F12+'20'!F12)+T12</f>
        <v>0</v>
      </c>
      <c r="G12" s="129">
        <f>SUM('1'!G12+'2'!G12+'3'!G12+'4'!G12+'5'!G12+'6'!G12+'7'!G12+'8'!G12+'9'!G12+'10'!G12+'11'!G12+'12'!G12+'13'!G12+'14'!G12+'15'!G12+'16'!G12+'17'!G12+'18'!G12+'19'!G12+'20'!G12)+U12</f>
        <v>0</v>
      </c>
      <c r="H12" s="129">
        <f>SUM('1'!H12+'2'!H12+'3'!H12+'4'!H12+'5'!H12+'6'!H12+'7'!H12+'8'!H12+'9'!H12+'10'!H12+'11'!H12+'12'!H12+'13'!H12+'14'!H12+'15'!H12+'16'!H12+'17'!H12+'18'!H12+'19'!H12+'20'!H12)+V12</f>
        <v>0</v>
      </c>
      <c r="I12" s="129">
        <f>SUM('1'!I12+'2'!I12+'3'!I12+'4'!I12+'5'!I12+'6'!I12+'7'!I12+'8'!I12+'9'!I12+'10'!I12+'11'!I12+'12'!I12+'13'!I12+'14'!I12+'15'!I12+'16'!I12+'17'!I12+'18'!I12+'19'!I12+'20'!I12)+W12</f>
        <v>0</v>
      </c>
      <c r="J12" s="129">
        <f>SUM('1'!J12+'2'!J12+'3'!J12+'4'!J12+'5'!J12+'6'!J12+'7'!J12+'8'!J12+'9'!J12+'10'!J12+'11'!J12+'12'!J12+'13'!J12+'14'!J12+'15'!J12+'16'!J12+'17'!J12+'18'!J12+'19'!J12+'20'!J12)+X12</f>
        <v>0</v>
      </c>
      <c r="K12" s="129">
        <f>SUM('1'!K12+'2'!K12+'3'!K12+'4'!K12+'5'!K12+'6'!K12+'7'!K12+'8'!K12+'9'!K12+'10'!K12+'11'!K12+'12'!K12+'13'!K12+'14'!K12+'15'!K12+'16'!K12+'17'!K12+'18'!K12+'19'!K12+'20'!K12)+Y12</f>
        <v>0</v>
      </c>
      <c r="L12" s="129">
        <f>SUM('1'!L12+'2'!L12+'3'!L12+'4'!L12+'5'!L12+'6'!L12+'7'!L12+'8'!L12+'9'!L12+'10'!L12+'11'!L12+'12'!L12+'13'!L12+'14'!L12+'15'!L12+'16'!L12+'17'!L12+'18'!L12+'19'!L12+'20'!L12)+Z12</f>
        <v>0</v>
      </c>
      <c r="M12" s="129">
        <f>SUM('1'!M12+'2'!M12+'3'!M12+'4'!M12+'5'!M12+'6'!M12+'7'!M12+'8'!M12+'9'!M12+'10'!M12+'11'!M12+'12'!M12+'13'!M12+'14'!M12+'15'!M12+'16'!M12+'17'!M12+'18'!M12+'19'!M12+'20'!M12)+AA12</f>
        <v>0</v>
      </c>
      <c r="N12" s="129">
        <f>SUM('1'!N12+'2'!N12+'3'!N12+'4'!N12+'5'!N12+'6'!N12+'7'!N12+'8'!N12+'9'!N12+'10'!N12+'11'!N12+'12'!N12+'13'!N12+'14'!N12+'15'!N12+'16'!N12+'17'!N12+'18'!N12+'19'!N12+'20'!N12)+AB12</f>
        <v>0</v>
      </c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  <c r="S12" s="153">
        <f>SUM(2*S9)</f>
        <v>0</v>
      </c>
    </row>
    <row r="13" spans="2:20" s="4" customFormat="1" ht="20.100000000000001" customHeight="1" x14ac:dyDescent="0.2">
      <c r="B13" s="68"/>
      <c r="C13" s="106" t="str">
        <f>IF(E13&gt;=H1,"○","　")</f>
        <v>　</v>
      </c>
      <c r="D13" s="63"/>
      <c r="E13" s="129">
        <f>SUM('1'!E13+'2'!E13+'3'!E13+'4'!E13+'5'!E13+'6'!E13+'7'!E13+'8'!E13+'9'!E13+'10'!E13+'11'!E13+'12'!E13+'13'!E13+'14'!E13+'15'!E13+'16'!E13+'17'!E13+'18'!E13+'19'!E13+'20'!E13)+S13</f>
        <v>0</v>
      </c>
      <c r="F13" s="129">
        <f>SUM('1'!F13+'2'!F13+'3'!F13+'4'!F13+'5'!F13+'6'!F13+'7'!F13+'8'!F13+'9'!F13+'10'!F13+'11'!F13+'12'!F13+'13'!F13+'14'!F13+'15'!F13+'16'!F13+'17'!F13+'18'!F13+'19'!F13+'20'!F13)+T13</f>
        <v>0</v>
      </c>
      <c r="G13" s="129">
        <f>SUM('1'!G13+'2'!G13+'3'!G13+'4'!G13+'5'!G13+'6'!G13+'7'!G13+'8'!G13+'9'!G13+'10'!G13+'11'!G13+'12'!G13+'13'!G13+'14'!G13+'15'!G13+'16'!G13+'17'!G13+'18'!G13+'19'!G13+'20'!G13)+U13</f>
        <v>0</v>
      </c>
      <c r="H13" s="129">
        <f>SUM('1'!H13+'2'!H13+'3'!H13+'4'!H13+'5'!H13+'6'!H13+'7'!H13+'8'!H13+'9'!H13+'10'!H13+'11'!H13+'12'!H13+'13'!H13+'14'!H13+'15'!H13+'16'!H13+'17'!H13+'18'!H13+'19'!H13+'20'!H13)+V13</f>
        <v>0</v>
      </c>
      <c r="I13" s="129">
        <f>SUM('1'!I13+'2'!I13+'3'!I13+'4'!I13+'5'!I13+'6'!I13+'7'!I13+'8'!I13+'9'!I13+'10'!I13+'11'!I13+'12'!I13+'13'!I13+'14'!I13+'15'!I13+'16'!I13+'17'!I13+'18'!I13+'19'!I13+'20'!I13)+W13</f>
        <v>0</v>
      </c>
      <c r="J13" s="129">
        <f>SUM('1'!J13+'2'!J13+'3'!J13+'4'!J13+'5'!J13+'6'!J13+'7'!J13+'8'!J13+'9'!J13+'10'!J13+'11'!J13+'12'!J13+'13'!J13+'14'!J13+'15'!J13+'16'!J13+'17'!J13+'18'!J13+'19'!J13+'20'!J13)+X13</f>
        <v>0</v>
      </c>
      <c r="K13" s="129">
        <f>SUM('1'!K13+'2'!K13+'3'!K13+'4'!K13+'5'!K13+'6'!K13+'7'!K13+'8'!K13+'9'!K13+'10'!K13+'11'!K13+'12'!K13+'13'!K13+'14'!K13+'15'!K13+'16'!K13+'17'!K13+'18'!K13+'19'!K13+'20'!K13)+Y13</f>
        <v>0</v>
      </c>
      <c r="L13" s="129">
        <f>SUM('1'!L13+'2'!L13+'3'!L13+'4'!L13+'5'!L13+'6'!L13+'7'!L13+'8'!L13+'9'!L13+'10'!L13+'11'!L13+'12'!L13+'13'!L13+'14'!L13+'15'!L13+'16'!L13+'17'!L13+'18'!L13+'19'!L13+'20'!L13)+Z13</f>
        <v>0</v>
      </c>
      <c r="M13" s="129">
        <f>SUM('1'!M13+'2'!M13+'3'!M13+'4'!M13+'5'!M13+'6'!M13+'7'!M13+'8'!M13+'9'!M13+'10'!M13+'11'!M13+'12'!M13+'13'!M13+'14'!M13+'15'!M13+'16'!M13+'17'!M13+'18'!M13+'19'!M13+'20'!M13)+AA13</f>
        <v>0</v>
      </c>
      <c r="N13" s="129">
        <f>SUM('1'!N13+'2'!N13+'3'!N13+'4'!N13+'5'!N13+'6'!N13+'7'!N13+'8'!N13+'9'!N13+'10'!N13+'11'!N13+'12'!N13+'13'!N13+'14'!N13+'15'!N13+'16'!N13+'17'!N13+'18'!N13+'19'!N13+'20'!N13)+AB13</f>
        <v>0</v>
      </c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  <c r="S13" s="153">
        <f>SUM(2*S9)</f>
        <v>0</v>
      </c>
    </row>
    <row r="14" spans="2:20" s="4" customFormat="1" ht="20.100000000000001" customHeight="1" x14ac:dyDescent="0.2">
      <c r="B14" s="65"/>
      <c r="C14" s="106" t="str">
        <f>IF(E14&gt;=H1,"○","　")</f>
        <v>　</v>
      </c>
      <c r="D14" s="63"/>
      <c r="E14" s="129">
        <f>SUM('1'!E14+'2'!E14+'3'!E14+'4'!E14+'5'!E14+'6'!E14+'7'!E14+'8'!E14+'9'!E14+'10'!E14+'11'!E14+'12'!E14+'13'!E14+'14'!E14+'15'!E14+'16'!E14+'17'!E14+'18'!E14+'19'!E14+'20'!E14)+S14</f>
        <v>0</v>
      </c>
      <c r="F14" s="129">
        <f>SUM('1'!F14+'2'!F14+'3'!F14+'4'!F14+'5'!F14+'6'!F14+'7'!F14+'8'!F14+'9'!F14+'10'!F14+'11'!F14+'12'!F14+'13'!F14+'14'!F14+'15'!F14+'16'!F14+'17'!F14+'18'!F14+'19'!F14+'20'!F14)+T14</f>
        <v>0</v>
      </c>
      <c r="G14" s="129">
        <f>SUM('1'!G14+'2'!G14+'3'!G14+'4'!G14+'5'!G14+'6'!G14+'7'!G14+'8'!G14+'9'!G14+'10'!G14+'11'!G14+'12'!G14+'13'!G14+'14'!G14+'15'!G14+'16'!G14+'17'!G14+'18'!G14+'19'!G14+'20'!G14)+U14</f>
        <v>0</v>
      </c>
      <c r="H14" s="129">
        <f>SUM('1'!H14+'2'!H14+'3'!H14+'4'!H14+'5'!H14+'6'!H14+'7'!H14+'8'!H14+'9'!H14+'10'!H14+'11'!H14+'12'!H14+'13'!H14+'14'!H14+'15'!H14+'16'!H14+'17'!H14+'18'!H14+'19'!H14+'20'!H14)+V14</f>
        <v>0</v>
      </c>
      <c r="I14" s="129">
        <f>SUM('1'!I14+'2'!I14+'3'!I14+'4'!I14+'5'!I14+'6'!I14+'7'!I14+'8'!I14+'9'!I14+'10'!I14+'11'!I14+'12'!I14+'13'!I14+'14'!I14+'15'!I14+'16'!I14+'17'!I14+'18'!I14+'19'!I14+'20'!I14)+W14</f>
        <v>0</v>
      </c>
      <c r="J14" s="129">
        <f>SUM('1'!J14+'2'!J14+'3'!J14+'4'!J14+'5'!J14+'6'!J14+'7'!J14+'8'!J14+'9'!J14+'10'!J14+'11'!J14+'12'!J14+'13'!J14+'14'!J14+'15'!J14+'16'!J14+'17'!J14+'18'!J14+'19'!J14+'20'!J14)+X14</f>
        <v>0</v>
      </c>
      <c r="K14" s="129">
        <f>SUM('1'!K14+'2'!K14+'3'!K14+'4'!K14+'5'!K14+'6'!K14+'7'!K14+'8'!K14+'9'!K14+'10'!K14+'11'!K14+'12'!K14+'13'!K14+'14'!K14+'15'!K14+'16'!K14+'17'!K14+'18'!K14+'19'!K14+'20'!K14)+Y14</f>
        <v>0</v>
      </c>
      <c r="L14" s="129">
        <f>SUM('1'!L14+'2'!L14+'3'!L14+'4'!L14+'5'!L14+'6'!L14+'7'!L14+'8'!L14+'9'!L14+'10'!L14+'11'!L14+'12'!L14+'13'!L14+'14'!L14+'15'!L14+'16'!L14+'17'!L14+'18'!L14+'19'!L14+'20'!L14)+Z14</f>
        <v>0</v>
      </c>
      <c r="M14" s="129">
        <f>SUM('1'!M14+'2'!M14+'3'!M14+'4'!M14+'5'!M14+'6'!M14+'7'!M14+'8'!M14+'9'!M14+'10'!M14+'11'!M14+'12'!M14+'13'!M14+'14'!M14+'15'!M14+'16'!M14+'17'!M14+'18'!M14+'19'!M14+'20'!M14)+AA14</f>
        <v>0</v>
      </c>
      <c r="N14" s="129">
        <f>SUM('1'!N14+'2'!N14+'3'!N14+'4'!N14+'5'!N14+'6'!N14+'7'!N14+'8'!N14+'9'!N14+'10'!N14+'11'!N14+'12'!N14+'13'!N14+'14'!N14+'15'!N14+'16'!N14+'17'!N14+'18'!N14+'19'!N14+'20'!N14)+AB14</f>
        <v>0</v>
      </c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  <c r="S14" s="153">
        <f>SUM(2*S9)</f>
        <v>0</v>
      </c>
    </row>
    <row r="15" spans="2:20" s="4" customFormat="1" ht="20.100000000000001" customHeight="1" x14ac:dyDescent="0.2">
      <c r="B15" s="65"/>
      <c r="C15" s="106" t="str">
        <f>IF(E15&gt;=H1,"○","　")</f>
        <v>　</v>
      </c>
      <c r="D15" s="63"/>
      <c r="E15" s="129">
        <f>SUM('1'!E15+'2'!E15+'3'!E15+'4'!E15+'5'!E15+'6'!E15+'7'!E15+'8'!E15+'9'!E15+'10'!E15+'11'!E15+'12'!E15+'13'!E15+'14'!E15+'15'!E15+'16'!E15+'17'!E15+'18'!E15+'19'!E15+'20'!E15)+S15</f>
        <v>0</v>
      </c>
      <c r="F15" s="129">
        <f>SUM('1'!F15+'2'!F15+'3'!F15+'4'!F15+'5'!F15+'6'!F15+'7'!F15+'8'!F15+'9'!F15+'10'!F15+'11'!F15+'12'!F15+'13'!F15+'14'!F15+'15'!F15+'16'!F15+'17'!F15+'18'!F15+'19'!F15+'20'!F15)+T15</f>
        <v>0</v>
      </c>
      <c r="G15" s="129">
        <f>SUM('1'!G15+'2'!G15+'3'!G15+'4'!G15+'5'!G15+'6'!G15+'7'!G15+'8'!G15+'9'!G15+'10'!G15+'11'!G15+'12'!G15+'13'!G15+'14'!G15+'15'!G15+'16'!G15+'17'!G15+'18'!G15+'19'!G15+'20'!G15)+U15</f>
        <v>0</v>
      </c>
      <c r="H15" s="129">
        <f>SUM('1'!H15+'2'!H15+'3'!H15+'4'!H15+'5'!H15+'6'!H15+'7'!H15+'8'!H15+'9'!H15+'10'!H15+'11'!H15+'12'!H15+'13'!H15+'14'!H15+'15'!H15+'16'!H15+'17'!H15+'18'!H15+'19'!H15+'20'!H15)+V15</f>
        <v>0</v>
      </c>
      <c r="I15" s="129">
        <f>SUM('1'!I15+'2'!I15+'3'!I15+'4'!I15+'5'!I15+'6'!I15+'7'!I15+'8'!I15+'9'!I15+'10'!I15+'11'!I15+'12'!I15+'13'!I15+'14'!I15+'15'!I15+'16'!I15+'17'!I15+'18'!I15+'19'!I15+'20'!I15)+W15</f>
        <v>0</v>
      </c>
      <c r="J15" s="129">
        <f>SUM('1'!J15+'2'!J15+'3'!J15+'4'!J15+'5'!J15+'6'!J15+'7'!J15+'8'!J15+'9'!J15+'10'!J15+'11'!J15+'12'!J15+'13'!J15+'14'!J15+'15'!J15+'16'!J15+'17'!J15+'18'!J15+'19'!J15+'20'!J15)+X15</f>
        <v>0</v>
      </c>
      <c r="K15" s="129">
        <f>SUM('1'!K15+'2'!K15+'3'!K15+'4'!K15+'5'!K15+'6'!K15+'7'!K15+'8'!K15+'9'!K15+'10'!K15+'11'!K15+'12'!K15+'13'!K15+'14'!K15+'15'!K15+'16'!K15+'17'!K15+'18'!K15+'19'!K15+'20'!K15)+Y15</f>
        <v>0</v>
      </c>
      <c r="L15" s="129">
        <f>SUM('1'!L15+'2'!L15+'3'!L15+'4'!L15+'5'!L15+'6'!L15+'7'!L15+'8'!L15+'9'!L15+'10'!L15+'11'!L15+'12'!L15+'13'!L15+'14'!L15+'15'!L15+'16'!L15+'17'!L15+'18'!L15+'19'!L15+'20'!L15)+Z15</f>
        <v>0</v>
      </c>
      <c r="M15" s="129">
        <f>SUM('1'!M15+'2'!M15+'3'!M15+'4'!M15+'5'!M15+'6'!M15+'7'!M15+'8'!M15+'9'!M15+'10'!M15+'11'!M15+'12'!M15+'13'!M15+'14'!M15+'15'!M15+'16'!M15+'17'!M15+'18'!M15+'19'!M15+'20'!M15)+AA15</f>
        <v>0</v>
      </c>
      <c r="N15" s="129">
        <f>SUM('1'!N15+'2'!N15+'3'!N15+'4'!N15+'5'!N15+'6'!N15+'7'!N15+'8'!N15+'9'!N15+'10'!N15+'11'!N15+'12'!N15+'13'!N15+'14'!N15+'15'!N15+'16'!N15+'17'!N15+'18'!N15+'19'!N15+'20'!N15)+AB15</f>
        <v>0</v>
      </c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  <c r="S15" s="153">
        <f>SUM(2*S9)</f>
        <v>0</v>
      </c>
    </row>
    <row r="16" spans="2:20" s="4" customFormat="1" ht="20.100000000000001" customHeight="1" x14ac:dyDescent="0.2">
      <c r="B16" s="65"/>
      <c r="C16" s="106" t="str">
        <f>IF(E16&gt;=H1,"○","　")</f>
        <v>　</v>
      </c>
      <c r="D16" s="64"/>
      <c r="E16" s="129">
        <f>SUM('1'!E16+'2'!E16+'3'!E16+'4'!E16+'5'!E16+'6'!E16+'7'!E16+'8'!E16+'9'!E16+'10'!E16+'11'!E16+'12'!E16+'13'!E16+'14'!E16+'15'!E16+'16'!E16+'17'!E16+'18'!E16+'19'!E16+'20'!E16)+S16</f>
        <v>0</v>
      </c>
      <c r="F16" s="129">
        <f>SUM('1'!F16+'2'!F16+'3'!F16+'4'!F16+'5'!F16+'6'!F16+'7'!F16+'8'!F16+'9'!F16+'10'!F16+'11'!F16+'12'!F16+'13'!F16+'14'!F16+'15'!F16+'16'!F16+'17'!F16+'18'!F16+'19'!F16+'20'!F16)+T16</f>
        <v>0</v>
      </c>
      <c r="G16" s="129">
        <f>SUM('1'!G16+'2'!G16+'3'!G16+'4'!G16+'5'!G16+'6'!G16+'7'!G16+'8'!G16+'9'!G16+'10'!G16+'11'!G16+'12'!G16+'13'!G16+'14'!G16+'15'!G16+'16'!G16+'17'!G16+'18'!G16+'19'!G16+'20'!G16)+U16</f>
        <v>0</v>
      </c>
      <c r="H16" s="129">
        <f>SUM('1'!H16+'2'!H16+'3'!H16+'4'!H16+'5'!H16+'6'!H16+'7'!H16+'8'!H16+'9'!H16+'10'!H16+'11'!H16+'12'!H16+'13'!H16+'14'!H16+'15'!H16+'16'!H16+'17'!H16+'18'!H16+'19'!H16+'20'!H16)+V16</f>
        <v>0</v>
      </c>
      <c r="I16" s="129">
        <f>SUM('1'!I16+'2'!I16+'3'!I16+'4'!I16+'5'!I16+'6'!I16+'7'!I16+'8'!I16+'9'!I16+'10'!I16+'11'!I16+'12'!I16+'13'!I16+'14'!I16+'15'!I16+'16'!I16+'17'!I16+'18'!I16+'19'!I16+'20'!I16)+W16</f>
        <v>0</v>
      </c>
      <c r="J16" s="129">
        <f>SUM('1'!J16+'2'!J16+'3'!J16+'4'!J16+'5'!J16+'6'!J16+'7'!J16+'8'!J16+'9'!J16+'10'!J16+'11'!J16+'12'!J16+'13'!J16+'14'!J16+'15'!J16+'16'!J16+'17'!J16+'18'!J16+'19'!J16+'20'!J16)+X16</f>
        <v>0</v>
      </c>
      <c r="K16" s="129">
        <f>SUM('1'!K16+'2'!K16+'3'!K16+'4'!K16+'5'!K16+'6'!K16+'7'!K16+'8'!K16+'9'!K16+'10'!K16+'11'!K16+'12'!K16+'13'!K16+'14'!K16+'15'!K16+'16'!K16+'17'!K16+'18'!K16+'19'!K16+'20'!K16)+Y16</f>
        <v>0</v>
      </c>
      <c r="L16" s="129">
        <f>SUM('1'!L16+'2'!L16+'3'!L16+'4'!L16+'5'!L16+'6'!L16+'7'!L16+'8'!L16+'9'!L16+'10'!L16+'11'!L16+'12'!L16+'13'!L16+'14'!L16+'15'!L16+'16'!L16+'17'!L16+'18'!L16+'19'!L16+'20'!L16)+Z16</f>
        <v>0</v>
      </c>
      <c r="M16" s="129">
        <f>SUM('1'!M16+'2'!M16+'3'!M16+'4'!M16+'5'!M16+'6'!M16+'7'!M16+'8'!M16+'9'!M16+'10'!M16+'11'!M16+'12'!M16+'13'!M16+'14'!M16+'15'!M16+'16'!M16+'17'!M16+'18'!M16+'19'!M16+'20'!M16)+AA16</f>
        <v>0</v>
      </c>
      <c r="N16" s="129">
        <f>SUM('1'!N16+'2'!N16+'3'!N16+'4'!N16+'5'!N16+'6'!N16+'7'!N16+'8'!N16+'9'!N16+'10'!N16+'11'!N16+'12'!N16+'13'!N16+'14'!N16+'15'!N16+'16'!N16+'17'!N16+'18'!N16+'19'!N16+'20'!N16)+AB16</f>
        <v>0</v>
      </c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  <c r="S16" s="153">
        <f>SUM(2*S9)</f>
        <v>0</v>
      </c>
    </row>
    <row r="17" spans="2:19" s="4" customFormat="1" ht="20.100000000000001" customHeight="1" x14ac:dyDescent="0.2">
      <c r="B17" s="65"/>
      <c r="C17" s="106" t="str">
        <f>IF(E17&gt;=H1,"○","　")</f>
        <v>　</v>
      </c>
      <c r="D17" s="63"/>
      <c r="E17" s="129">
        <f>SUM('1'!E17+'2'!E17+'3'!E17+'4'!E17+'5'!E17+'6'!E17+'7'!E17+'8'!E17+'9'!E17+'10'!E17+'11'!E17+'12'!E17+'13'!E17+'14'!E17+'15'!E17+'16'!E17+'17'!E17+'18'!E17+'19'!E17+'20'!E17)+S17</f>
        <v>0</v>
      </c>
      <c r="F17" s="129">
        <f>SUM('1'!F17+'2'!F17+'3'!F17+'4'!F17+'5'!F17+'6'!F17+'7'!F17+'8'!F17+'9'!F17+'10'!F17+'11'!F17+'12'!F17+'13'!F17+'14'!F17+'15'!F17+'16'!F17+'17'!F17+'18'!F17+'19'!F17+'20'!F17)+T17</f>
        <v>0</v>
      </c>
      <c r="G17" s="129">
        <f>SUM('1'!G17+'2'!G17+'3'!G17+'4'!G17+'5'!G17+'6'!G17+'7'!G17+'8'!G17+'9'!G17+'10'!G17+'11'!G17+'12'!G17+'13'!G17+'14'!G17+'15'!G17+'16'!G17+'17'!G17+'18'!G17+'19'!G17+'20'!G17)+U17</f>
        <v>0</v>
      </c>
      <c r="H17" s="129">
        <f>SUM('1'!H17+'2'!H17+'3'!H17+'4'!H17+'5'!H17+'6'!H17+'7'!H17+'8'!H17+'9'!H17+'10'!H17+'11'!H17+'12'!H17+'13'!H17+'14'!H17+'15'!H17+'16'!H17+'17'!H17+'18'!H17+'19'!H17+'20'!H17)+V17</f>
        <v>0</v>
      </c>
      <c r="I17" s="129">
        <f>SUM('1'!I17+'2'!I17+'3'!I17+'4'!I17+'5'!I17+'6'!I17+'7'!I17+'8'!I17+'9'!I17+'10'!I17+'11'!I17+'12'!I17+'13'!I17+'14'!I17+'15'!I17+'16'!I17+'17'!I17+'18'!I17+'19'!I17+'20'!I17)+W17</f>
        <v>0</v>
      </c>
      <c r="J17" s="129">
        <f>SUM('1'!J17+'2'!J17+'3'!J17+'4'!J17+'5'!J17+'6'!J17+'7'!J17+'8'!J17+'9'!J17+'10'!J17+'11'!J17+'12'!J17+'13'!J17+'14'!J17+'15'!J17+'16'!J17+'17'!J17+'18'!J17+'19'!J17+'20'!J17)+X17</f>
        <v>0</v>
      </c>
      <c r="K17" s="129">
        <f>SUM('1'!K17+'2'!K17+'3'!K17+'4'!K17+'5'!K17+'6'!K17+'7'!K17+'8'!K17+'9'!K17+'10'!K17+'11'!K17+'12'!K17+'13'!K17+'14'!K17+'15'!K17+'16'!K17+'17'!K17+'18'!K17+'19'!K17+'20'!K17)+Y17</f>
        <v>0</v>
      </c>
      <c r="L17" s="129">
        <f>SUM('1'!L17+'2'!L17+'3'!L17+'4'!L17+'5'!L17+'6'!L17+'7'!L17+'8'!L17+'9'!L17+'10'!L17+'11'!L17+'12'!L17+'13'!L17+'14'!L17+'15'!L17+'16'!L17+'17'!L17+'18'!L17+'19'!L17+'20'!L17)+Z17</f>
        <v>0</v>
      </c>
      <c r="M17" s="129">
        <f>SUM('1'!M17+'2'!M17+'3'!M17+'4'!M17+'5'!M17+'6'!M17+'7'!M17+'8'!M17+'9'!M17+'10'!M17+'11'!M17+'12'!M17+'13'!M17+'14'!M17+'15'!M17+'16'!M17+'17'!M17+'18'!M17+'19'!M17+'20'!M17)+AA17</f>
        <v>0</v>
      </c>
      <c r="N17" s="129">
        <f>SUM('1'!N17+'2'!N17+'3'!N17+'4'!N17+'5'!N17+'6'!N17+'7'!N17+'8'!N17+'9'!N17+'10'!N17+'11'!N17+'12'!N17+'13'!N17+'14'!N17+'15'!N17+'16'!N17+'17'!N17+'18'!N17+'19'!N17+'20'!N17)+AB17</f>
        <v>0</v>
      </c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  <c r="S17" s="153">
        <f>SUM(2*S9)</f>
        <v>0</v>
      </c>
    </row>
    <row r="18" spans="2:19" s="4" customFormat="1" ht="20.100000000000001" customHeight="1" x14ac:dyDescent="0.2">
      <c r="B18" s="65"/>
      <c r="C18" s="106" t="str">
        <f>IF(E18&gt;=H1,"○","　")</f>
        <v>　</v>
      </c>
      <c r="D18" s="64"/>
      <c r="E18" s="129">
        <f>SUM('1'!E18+'2'!E18+'3'!E18+'4'!E18+'5'!E18+'6'!E18+'7'!E18+'8'!E18+'9'!E18+'10'!E18+'11'!E18+'12'!E18+'13'!E18+'14'!E18+'15'!E18+'16'!E18+'17'!E18+'18'!E18+'19'!E18+'20'!E18)+S18</f>
        <v>0</v>
      </c>
      <c r="F18" s="129">
        <f>SUM('1'!F18+'2'!F18+'3'!F18+'4'!F18+'5'!F18+'6'!F18+'7'!F18+'8'!F18+'9'!F18+'10'!F18+'11'!F18+'12'!F18+'13'!F18+'14'!F18+'15'!F18+'16'!F18+'17'!F18+'18'!F18+'19'!F18+'20'!F18)+T18</f>
        <v>0</v>
      </c>
      <c r="G18" s="129">
        <f>SUM('1'!G18+'2'!G18+'3'!G18+'4'!G18+'5'!G18+'6'!G18+'7'!G18+'8'!G18+'9'!G18+'10'!G18+'11'!G18+'12'!G18+'13'!G18+'14'!G18+'15'!G18+'16'!G18+'17'!G18+'18'!G18+'19'!G18+'20'!G18)+U18</f>
        <v>0</v>
      </c>
      <c r="H18" s="129">
        <f>SUM('1'!H18+'2'!H18+'3'!H18+'4'!H18+'5'!H18+'6'!H18+'7'!H18+'8'!H18+'9'!H18+'10'!H18+'11'!H18+'12'!H18+'13'!H18+'14'!H18+'15'!H18+'16'!H18+'17'!H18+'18'!H18+'19'!H18+'20'!H18)+V18</f>
        <v>0</v>
      </c>
      <c r="I18" s="129">
        <f>SUM('1'!I18+'2'!I18+'3'!I18+'4'!I18+'5'!I18+'6'!I18+'7'!I18+'8'!I18+'9'!I18+'10'!I18+'11'!I18+'12'!I18+'13'!I18+'14'!I18+'15'!I18+'16'!I18+'17'!I18+'18'!I18+'19'!I18+'20'!I18)+W18</f>
        <v>0</v>
      </c>
      <c r="J18" s="129">
        <f>SUM('1'!J18+'2'!J18+'3'!J18+'4'!J18+'5'!J18+'6'!J18+'7'!J18+'8'!J18+'9'!J18+'10'!J18+'11'!J18+'12'!J18+'13'!J18+'14'!J18+'15'!J18+'16'!J18+'17'!J18+'18'!J18+'19'!J18+'20'!J18)+X18</f>
        <v>0</v>
      </c>
      <c r="K18" s="129">
        <f>SUM('1'!K18+'2'!K18+'3'!K18+'4'!K18+'5'!K18+'6'!K18+'7'!K18+'8'!K18+'9'!K18+'10'!K18+'11'!K18+'12'!K18+'13'!K18+'14'!K18+'15'!K18+'16'!K18+'17'!K18+'18'!K18+'19'!K18+'20'!K18)+Y18</f>
        <v>0</v>
      </c>
      <c r="L18" s="129">
        <f>SUM('1'!L18+'2'!L18+'3'!L18+'4'!L18+'5'!L18+'6'!L18+'7'!L18+'8'!L18+'9'!L18+'10'!L18+'11'!L18+'12'!L18+'13'!L18+'14'!L18+'15'!L18+'16'!L18+'17'!L18+'18'!L18+'19'!L18+'20'!L18)+Z18</f>
        <v>0</v>
      </c>
      <c r="M18" s="129">
        <f>SUM('1'!M18+'2'!M18+'3'!M18+'4'!M18+'5'!M18+'6'!M18+'7'!M18+'8'!M18+'9'!M18+'10'!M18+'11'!M18+'12'!M18+'13'!M18+'14'!M18+'15'!M18+'16'!M18+'17'!M18+'18'!M18+'19'!M18+'20'!M18)+AA18</f>
        <v>0</v>
      </c>
      <c r="N18" s="129">
        <f>SUM('1'!N18+'2'!N18+'3'!N18+'4'!N18+'5'!N18+'6'!N18+'7'!N18+'8'!N18+'9'!N18+'10'!N18+'11'!N18+'12'!N18+'13'!N18+'14'!N18+'15'!N18+'16'!N18+'17'!N18+'18'!N18+'19'!N18+'20'!N18)+AB18</f>
        <v>0</v>
      </c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  <c r="S18" s="153">
        <f>SUM(2*S9)</f>
        <v>0</v>
      </c>
    </row>
    <row r="19" spans="2:19" s="4" customFormat="1" ht="20.100000000000001" customHeight="1" x14ac:dyDescent="0.2">
      <c r="B19" s="65"/>
      <c r="C19" s="106" t="str">
        <f>IF(E19&gt;=H1,"○","　")</f>
        <v>　</v>
      </c>
      <c r="D19" s="63"/>
      <c r="E19" s="129">
        <f>SUM('1'!E19+'2'!E19+'3'!E19+'4'!E19+'5'!E19+'6'!E19+'7'!E19+'8'!E19+'9'!E19+'10'!E19+'11'!E19+'12'!E19+'13'!E19+'14'!E19+'15'!E19+'16'!E19+'17'!E19+'18'!E19+'19'!E19+'20'!E19)+S19</f>
        <v>0</v>
      </c>
      <c r="F19" s="129">
        <f>SUM('1'!F19+'2'!F19+'3'!F19+'4'!F19+'5'!F19+'6'!F19+'7'!F19+'8'!F19+'9'!F19+'10'!F19+'11'!F19+'12'!F19+'13'!F19+'14'!F19+'15'!F19+'16'!F19+'17'!F19+'18'!F19+'19'!F19+'20'!F19)+T19</f>
        <v>0</v>
      </c>
      <c r="G19" s="129">
        <f>SUM('1'!G19+'2'!G19+'3'!G19+'4'!G19+'5'!G19+'6'!G19+'7'!G19+'8'!G19+'9'!G19+'10'!G19+'11'!G19+'12'!G19+'13'!G19+'14'!G19+'15'!G19+'16'!G19+'17'!G19+'18'!G19+'19'!G19+'20'!G19)+U19</f>
        <v>0</v>
      </c>
      <c r="H19" s="129">
        <f>SUM('1'!H19+'2'!H19+'3'!H19+'4'!H19+'5'!H19+'6'!H19+'7'!H19+'8'!H19+'9'!H19+'10'!H19+'11'!H19+'12'!H19+'13'!H19+'14'!H19+'15'!H19+'16'!H19+'17'!H19+'18'!H19+'19'!H19+'20'!H19)+V19</f>
        <v>0</v>
      </c>
      <c r="I19" s="129">
        <f>SUM('1'!I19+'2'!I19+'3'!I19+'4'!I19+'5'!I19+'6'!I19+'7'!I19+'8'!I19+'9'!I19+'10'!I19+'11'!I19+'12'!I19+'13'!I19+'14'!I19+'15'!I19+'16'!I19+'17'!I19+'18'!I19+'19'!I19+'20'!I19)+W19</f>
        <v>0</v>
      </c>
      <c r="J19" s="129">
        <f>SUM('1'!J19+'2'!J19+'3'!J19+'4'!J19+'5'!J19+'6'!J19+'7'!J19+'8'!J19+'9'!J19+'10'!J19+'11'!J19+'12'!J19+'13'!J19+'14'!J19+'15'!J19+'16'!J19+'17'!J19+'18'!J19+'19'!J19+'20'!J19)+X19</f>
        <v>0</v>
      </c>
      <c r="K19" s="129">
        <f>SUM('1'!K19+'2'!K19+'3'!K19+'4'!K19+'5'!K19+'6'!K19+'7'!K19+'8'!K19+'9'!K19+'10'!K19+'11'!K19+'12'!K19+'13'!K19+'14'!K19+'15'!K19+'16'!K19+'17'!K19+'18'!K19+'19'!K19+'20'!K19)+Y19</f>
        <v>0</v>
      </c>
      <c r="L19" s="129">
        <f>SUM('1'!L19+'2'!L19+'3'!L19+'4'!L19+'5'!L19+'6'!L19+'7'!L19+'8'!L19+'9'!L19+'10'!L19+'11'!L19+'12'!L19+'13'!L19+'14'!L19+'15'!L19+'16'!L19+'17'!L19+'18'!L19+'19'!L19+'20'!L19)+Z19</f>
        <v>0</v>
      </c>
      <c r="M19" s="129">
        <f>SUM('1'!M19+'2'!M19+'3'!M19+'4'!M19+'5'!M19+'6'!M19+'7'!M19+'8'!M19+'9'!M19+'10'!M19+'11'!M19+'12'!M19+'13'!M19+'14'!M19+'15'!M19+'16'!M19+'17'!M19+'18'!M19+'19'!M19+'20'!M19)+AA19</f>
        <v>0</v>
      </c>
      <c r="N19" s="129">
        <f>SUM('1'!N19+'2'!N19+'3'!N19+'4'!N19+'5'!N19+'6'!N19+'7'!N19+'8'!N19+'9'!N19+'10'!N19+'11'!N19+'12'!N19+'13'!N19+'14'!N19+'15'!N19+'16'!N19+'17'!N19+'18'!N19+'19'!N19+'20'!N19)+AB19</f>
        <v>0</v>
      </c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  <c r="S19" s="153">
        <f>SUM(2*S9)</f>
        <v>0</v>
      </c>
    </row>
    <row r="20" spans="2:19" s="4" customFormat="1" ht="20.100000000000001" customHeight="1" x14ac:dyDescent="0.2">
      <c r="B20" s="65"/>
      <c r="C20" s="106" t="str">
        <f>IF(E20&gt;=H1,"○","　")</f>
        <v>　</v>
      </c>
      <c r="D20" s="63"/>
      <c r="E20" s="129">
        <f>SUM('1'!E20+'2'!E20+'3'!E20+'4'!E20+'5'!E20+'6'!E20+'7'!E20+'8'!E20+'9'!E20+'10'!E20+'11'!E20+'12'!E20+'13'!E20+'14'!E20+'15'!E20+'16'!E20+'17'!E20+'18'!E20+'19'!E20+'20'!E20)+S20</f>
        <v>0</v>
      </c>
      <c r="F20" s="129">
        <f>SUM('1'!F20+'2'!F20+'3'!F20+'4'!F20+'5'!F20+'6'!F20+'7'!F20+'8'!F20+'9'!F20+'10'!F20+'11'!F20+'12'!F20+'13'!F20+'14'!F20+'15'!F20+'16'!F20+'17'!F20+'18'!F20+'19'!F20+'20'!F20)+T20</f>
        <v>0</v>
      </c>
      <c r="G20" s="129">
        <f>SUM('1'!G20+'2'!G20+'3'!G20+'4'!G20+'5'!G20+'6'!G20+'7'!G20+'8'!G20+'9'!G20+'10'!G20+'11'!G20+'12'!G20+'13'!G20+'14'!G20+'15'!G20+'16'!G20+'17'!G20+'18'!G20+'19'!G20+'20'!G20)+U20</f>
        <v>0</v>
      </c>
      <c r="H20" s="129">
        <f>SUM('1'!H20+'2'!H20+'3'!H20+'4'!H20+'5'!H20+'6'!H20+'7'!H20+'8'!H20+'9'!H20+'10'!H20+'11'!H20+'12'!H20+'13'!H20+'14'!H20+'15'!H20+'16'!H20+'17'!H20+'18'!H20+'19'!H20+'20'!H20)+V20</f>
        <v>0</v>
      </c>
      <c r="I20" s="129">
        <f>SUM('1'!I20+'2'!I20+'3'!I20+'4'!I20+'5'!I20+'6'!I20+'7'!I20+'8'!I20+'9'!I20+'10'!I20+'11'!I20+'12'!I20+'13'!I20+'14'!I20+'15'!I20+'16'!I20+'17'!I20+'18'!I20+'19'!I20+'20'!I20)+W20</f>
        <v>0</v>
      </c>
      <c r="J20" s="129">
        <f>SUM('1'!J20+'2'!J20+'3'!J20+'4'!J20+'5'!J20+'6'!J20+'7'!J20+'8'!J20+'9'!J20+'10'!J20+'11'!J20+'12'!J20+'13'!J20+'14'!J20+'15'!J20+'16'!J20+'17'!J20+'18'!J20+'19'!J20+'20'!J20)+X20</f>
        <v>0</v>
      </c>
      <c r="K20" s="129">
        <f>SUM('1'!K20+'2'!K20+'3'!K20+'4'!K20+'5'!K20+'6'!K20+'7'!K20+'8'!K20+'9'!K20+'10'!K20+'11'!K20+'12'!K20+'13'!K20+'14'!K20+'15'!K20+'16'!K20+'17'!K20+'18'!K20+'19'!K20+'20'!K20)+Y20</f>
        <v>0</v>
      </c>
      <c r="L20" s="129">
        <f>SUM('1'!L20+'2'!L20+'3'!L20+'4'!L20+'5'!L20+'6'!L20+'7'!L20+'8'!L20+'9'!L20+'10'!L20+'11'!L20+'12'!L20+'13'!L20+'14'!L20+'15'!L20+'16'!L20+'17'!L20+'18'!L20+'19'!L20+'20'!L20)+Z20</f>
        <v>0</v>
      </c>
      <c r="M20" s="129">
        <f>SUM('1'!M20+'2'!M20+'3'!M20+'4'!M20+'5'!M20+'6'!M20+'7'!M20+'8'!M20+'9'!M20+'10'!M20+'11'!M20+'12'!M20+'13'!M20+'14'!M20+'15'!M20+'16'!M20+'17'!M20+'18'!M20+'19'!M20+'20'!M20)+AA20</f>
        <v>0</v>
      </c>
      <c r="N20" s="129">
        <f>SUM('1'!N20+'2'!N20+'3'!N20+'4'!N20+'5'!N20+'6'!N20+'7'!N20+'8'!N20+'9'!N20+'10'!N20+'11'!N20+'12'!N20+'13'!N20+'14'!N20+'15'!N20+'16'!N20+'17'!N20+'18'!N20+'19'!N20+'20'!N20)+AB20</f>
        <v>0</v>
      </c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  <c r="S20" s="153">
        <f>SUM(2*S9)</f>
        <v>0</v>
      </c>
    </row>
    <row r="21" spans="2:19" s="4" customFormat="1" ht="20.100000000000001" customHeight="1" x14ac:dyDescent="0.2">
      <c r="B21" s="65"/>
      <c r="C21" s="106" t="str">
        <f>IF(E21&gt;=H1,"○","　")</f>
        <v>　</v>
      </c>
      <c r="D21" s="63"/>
      <c r="E21" s="129">
        <f>SUM('1'!E21+'2'!E21+'3'!E21+'4'!E21+'5'!E21+'6'!E21+'7'!E21+'8'!E21+'9'!E21+'10'!E21+'11'!E21+'12'!E21+'13'!E21+'14'!E21+'15'!E21+'16'!E21+'17'!E21+'18'!E21+'19'!E21+'20'!E21)+S21</f>
        <v>0</v>
      </c>
      <c r="F21" s="129">
        <f>SUM('1'!F21+'2'!F21+'3'!F21+'4'!F21+'5'!F21+'6'!F21+'7'!F21+'8'!F21+'9'!F21+'10'!F21+'11'!F21+'12'!F21+'13'!F21+'14'!F21+'15'!F21+'16'!F21+'17'!F21+'18'!F21+'19'!F21+'20'!F21)+T21</f>
        <v>0</v>
      </c>
      <c r="G21" s="129">
        <f>SUM('1'!G21+'2'!G21+'3'!G21+'4'!G21+'5'!G21+'6'!G21+'7'!G21+'8'!G21+'9'!G21+'10'!G21+'11'!G21+'12'!G21+'13'!G21+'14'!G21+'15'!G21+'16'!G21+'17'!G21+'18'!G21+'19'!G21+'20'!G21)+U21</f>
        <v>0</v>
      </c>
      <c r="H21" s="129">
        <f>SUM('1'!H21+'2'!H21+'3'!H21+'4'!H21+'5'!H21+'6'!H21+'7'!H21+'8'!H21+'9'!H21+'10'!H21+'11'!H21+'12'!H21+'13'!H21+'14'!H21+'15'!H21+'16'!H21+'17'!H21+'18'!H21+'19'!H21+'20'!H21)+V21</f>
        <v>0</v>
      </c>
      <c r="I21" s="129">
        <f>SUM('1'!I21+'2'!I21+'3'!I21+'4'!I21+'5'!I21+'6'!I21+'7'!I21+'8'!I21+'9'!I21+'10'!I21+'11'!I21+'12'!I21+'13'!I21+'14'!I21+'15'!I21+'16'!I21+'17'!I21+'18'!I21+'19'!I21+'20'!I21)+W21</f>
        <v>0</v>
      </c>
      <c r="J21" s="129">
        <f>SUM('1'!J21+'2'!J21+'3'!J21+'4'!J21+'5'!J21+'6'!J21+'7'!J21+'8'!J21+'9'!J21+'10'!J21+'11'!J21+'12'!J21+'13'!J21+'14'!J21+'15'!J21+'16'!J21+'17'!J21+'18'!J21+'19'!J21+'20'!J21)+X21</f>
        <v>0</v>
      </c>
      <c r="K21" s="129">
        <f>SUM('1'!K21+'2'!K21+'3'!K21+'4'!K21+'5'!K21+'6'!K21+'7'!K21+'8'!K21+'9'!K21+'10'!K21+'11'!K21+'12'!K21+'13'!K21+'14'!K21+'15'!K21+'16'!K21+'17'!K21+'18'!K21+'19'!K21+'20'!K21)+Y21</f>
        <v>0</v>
      </c>
      <c r="L21" s="129">
        <f>SUM('1'!L21+'2'!L21+'3'!L21+'4'!L21+'5'!L21+'6'!L21+'7'!L21+'8'!L21+'9'!L21+'10'!L21+'11'!L21+'12'!L21+'13'!L21+'14'!L21+'15'!L21+'16'!L21+'17'!L21+'18'!L21+'19'!L21+'20'!L21)+Z21</f>
        <v>0</v>
      </c>
      <c r="M21" s="129">
        <f>SUM('1'!M21+'2'!M21+'3'!M21+'4'!M21+'5'!M21+'6'!M21+'7'!M21+'8'!M21+'9'!M21+'10'!M21+'11'!M21+'12'!M21+'13'!M21+'14'!M21+'15'!M21+'16'!M21+'17'!M21+'18'!M21+'19'!M21+'20'!M21)+AA21</f>
        <v>0</v>
      </c>
      <c r="N21" s="129">
        <f>SUM('1'!N21+'2'!N21+'3'!N21+'4'!N21+'5'!N21+'6'!N21+'7'!N21+'8'!N21+'9'!N21+'10'!N21+'11'!N21+'12'!N21+'13'!N21+'14'!N21+'15'!N21+'16'!N21+'17'!N21+'18'!N21+'19'!N21+'20'!N21)+AB21</f>
        <v>0</v>
      </c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  <c r="S21" s="153">
        <f>SUM(2*S9)</f>
        <v>0</v>
      </c>
    </row>
    <row r="22" spans="2:19" s="4" customFormat="1" ht="20.100000000000001" customHeight="1" x14ac:dyDescent="0.2">
      <c r="B22" s="65"/>
      <c r="C22" s="106" t="str">
        <f>IF(E22&gt;=H1,"○","　")</f>
        <v>　</v>
      </c>
      <c r="D22" s="63"/>
      <c r="E22" s="129">
        <f>SUM('1'!E22+'2'!E22+'3'!E22+'4'!E22+'5'!E22+'6'!E22+'7'!E22+'8'!E22+'9'!E22+'10'!E22+'11'!E22+'12'!E22+'13'!E22+'14'!E22+'15'!E22+'16'!E22+'17'!E22+'18'!E22+'19'!E22+'20'!E22)+S22</f>
        <v>0</v>
      </c>
      <c r="F22" s="129">
        <f>SUM('1'!F22+'2'!F22+'3'!F22+'4'!F22+'5'!F22+'6'!F22+'7'!F22+'8'!F22+'9'!F22+'10'!F22+'11'!F22+'12'!F22+'13'!F22+'14'!F22+'15'!F22+'16'!F22+'17'!F22+'18'!F22+'19'!F22+'20'!F22)+T22</f>
        <v>0</v>
      </c>
      <c r="G22" s="129">
        <f>SUM('1'!G22+'2'!G22+'3'!G22+'4'!G22+'5'!G22+'6'!G22+'7'!G22+'8'!G22+'9'!G22+'10'!G22+'11'!G22+'12'!G22+'13'!G22+'14'!G22+'15'!G22+'16'!G22+'17'!G22+'18'!G22+'19'!G22+'20'!G22)+U22</f>
        <v>0</v>
      </c>
      <c r="H22" s="129">
        <f>SUM('1'!H22+'2'!H22+'3'!H22+'4'!H22+'5'!H22+'6'!H22+'7'!H22+'8'!H22+'9'!H22+'10'!H22+'11'!H22+'12'!H22+'13'!H22+'14'!H22+'15'!H22+'16'!H22+'17'!H22+'18'!H22+'19'!H22+'20'!H22)+V22</f>
        <v>0</v>
      </c>
      <c r="I22" s="129">
        <f>SUM('1'!I22+'2'!I22+'3'!I22+'4'!I22+'5'!I22+'6'!I22+'7'!I22+'8'!I22+'9'!I22+'10'!I22+'11'!I22+'12'!I22+'13'!I22+'14'!I22+'15'!I22+'16'!I22+'17'!I22+'18'!I22+'19'!I22+'20'!I22)+W22</f>
        <v>0</v>
      </c>
      <c r="J22" s="129">
        <f>SUM('1'!J22+'2'!J22+'3'!J22+'4'!J22+'5'!J22+'6'!J22+'7'!J22+'8'!J22+'9'!J22+'10'!J22+'11'!J22+'12'!J22+'13'!J22+'14'!J22+'15'!J22+'16'!J22+'17'!J22+'18'!J22+'19'!J22+'20'!J22)+X22</f>
        <v>0</v>
      </c>
      <c r="K22" s="129">
        <f>SUM('1'!K22+'2'!K22+'3'!K22+'4'!K22+'5'!K22+'6'!K22+'7'!K22+'8'!K22+'9'!K22+'10'!K22+'11'!K22+'12'!K22+'13'!K22+'14'!K22+'15'!K22+'16'!K22+'17'!K22+'18'!K22+'19'!K22+'20'!K22)+Y22</f>
        <v>0</v>
      </c>
      <c r="L22" s="129">
        <f>SUM('1'!L22+'2'!L22+'3'!L22+'4'!L22+'5'!L22+'6'!L22+'7'!L22+'8'!L22+'9'!L22+'10'!L22+'11'!L22+'12'!L22+'13'!L22+'14'!L22+'15'!L22+'16'!L22+'17'!L22+'18'!L22+'19'!L22+'20'!L22)+Z22</f>
        <v>0</v>
      </c>
      <c r="M22" s="129">
        <f>SUM('1'!M22+'2'!M22+'3'!M22+'4'!M22+'5'!M22+'6'!M22+'7'!M22+'8'!M22+'9'!M22+'10'!M22+'11'!M22+'12'!M22+'13'!M22+'14'!M22+'15'!M22+'16'!M22+'17'!M22+'18'!M22+'19'!M22+'20'!M22)+AA22</f>
        <v>0</v>
      </c>
      <c r="N22" s="129">
        <f>SUM('1'!N22+'2'!N22+'3'!N22+'4'!N22+'5'!N22+'6'!N22+'7'!N22+'8'!N22+'9'!N22+'10'!N22+'11'!N22+'12'!N22+'13'!N22+'14'!N22+'15'!N22+'16'!N22+'17'!N22+'18'!N22+'19'!N22+'20'!N22)+AB22</f>
        <v>0</v>
      </c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  <c r="S22" s="153">
        <f>SUM(2*S9)</f>
        <v>0</v>
      </c>
    </row>
    <row r="23" spans="2:19" s="4" customFormat="1" ht="20.100000000000001" customHeight="1" x14ac:dyDescent="0.2">
      <c r="B23" s="65"/>
      <c r="C23" s="106" t="str">
        <f>IF(E23&gt;=H1,"○","　")</f>
        <v>　</v>
      </c>
      <c r="D23" s="63"/>
      <c r="E23" s="129">
        <f>SUM('1'!E23+'2'!E23+'3'!E23+'4'!E23+'5'!E23+'6'!E23+'7'!E23+'8'!E23+'9'!E23+'10'!E23+'11'!E23+'12'!E23+'13'!E23+'14'!E23+'15'!E23+'16'!E23+'17'!E23+'18'!E23+'19'!E23+'20'!E23)+S23</f>
        <v>0</v>
      </c>
      <c r="F23" s="129">
        <f>SUM('1'!F23+'2'!F23+'3'!F23+'4'!F23+'5'!F23+'6'!F23+'7'!F23+'8'!F23+'9'!F23+'10'!F23+'11'!F23+'12'!F23+'13'!F23+'14'!F23+'15'!F23+'16'!F23+'17'!F23+'18'!F23+'19'!F23+'20'!F23)+T23</f>
        <v>0</v>
      </c>
      <c r="G23" s="129">
        <f>SUM('1'!G23+'2'!G23+'3'!G23+'4'!G23+'5'!G23+'6'!G23+'7'!G23+'8'!G23+'9'!G23+'10'!G23+'11'!G23+'12'!G23+'13'!G23+'14'!G23+'15'!G23+'16'!G23+'17'!G23+'18'!G23+'19'!G23+'20'!G23)+U23</f>
        <v>0</v>
      </c>
      <c r="H23" s="129">
        <f>SUM('1'!H23+'2'!H23+'3'!H23+'4'!H23+'5'!H23+'6'!H23+'7'!H23+'8'!H23+'9'!H23+'10'!H23+'11'!H23+'12'!H23+'13'!H23+'14'!H23+'15'!H23+'16'!H23+'17'!H23+'18'!H23+'19'!H23+'20'!H23)+V23</f>
        <v>0</v>
      </c>
      <c r="I23" s="129">
        <f>SUM('1'!I23+'2'!I23+'3'!I23+'4'!I23+'5'!I23+'6'!I23+'7'!I23+'8'!I23+'9'!I23+'10'!I23+'11'!I23+'12'!I23+'13'!I23+'14'!I23+'15'!I23+'16'!I23+'17'!I23+'18'!I23+'19'!I23+'20'!I23)+W23</f>
        <v>0</v>
      </c>
      <c r="J23" s="129">
        <f>SUM('1'!J23+'2'!J23+'3'!J23+'4'!J23+'5'!J23+'6'!J23+'7'!J23+'8'!J23+'9'!J23+'10'!J23+'11'!J23+'12'!J23+'13'!J23+'14'!J23+'15'!J23+'16'!J23+'17'!J23+'18'!J23+'19'!J23+'20'!J23)+X23</f>
        <v>0</v>
      </c>
      <c r="K23" s="129">
        <f>SUM('1'!K23+'2'!K23+'3'!K23+'4'!K23+'5'!K23+'6'!K23+'7'!K23+'8'!K23+'9'!K23+'10'!K23+'11'!K23+'12'!K23+'13'!K23+'14'!K23+'15'!K23+'16'!K23+'17'!K23+'18'!K23+'19'!K23+'20'!K23)+Y23</f>
        <v>0</v>
      </c>
      <c r="L23" s="129">
        <f>SUM('1'!L23+'2'!L23+'3'!L23+'4'!L23+'5'!L23+'6'!L23+'7'!L23+'8'!L23+'9'!L23+'10'!L23+'11'!L23+'12'!L23+'13'!L23+'14'!L23+'15'!L23+'16'!L23+'17'!L23+'18'!L23+'19'!L23+'20'!L23)+Z23</f>
        <v>0</v>
      </c>
      <c r="M23" s="129">
        <f>SUM('1'!M23+'2'!M23+'3'!M23+'4'!M23+'5'!M23+'6'!M23+'7'!M23+'8'!M23+'9'!M23+'10'!M23+'11'!M23+'12'!M23+'13'!M23+'14'!M23+'15'!M23+'16'!M23+'17'!M23+'18'!M23+'19'!M23+'20'!M23)+AA23</f>
        <v>0</v>
      </c>
      <c r="N23" s="129">
        <f>SUM('1'!N23+'2'!N23+'3'!N23+'4'!N23+'5'!N23+'6'!N23+'7'!N23+'8'!N23+'9'!N23+'10'!N23+'11'!N23+'12'!N23+'13'!N23+'14'!N23+'15'!N23+'16'!N23+'17'!N23+'18'!N23+'19'!N23+'20'!N23)+AB23</f>
        <v>0</v>
      </c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  <c r="S23" s="153">
        <f>SUM(2*S9)</f>
        <v>0</v>
      </c>
    </row>
    <row r="24" spans="2:19" s="4" customFormat="1" ht="20.100000000000001" customHeight="1" x14ac:dyDescent="0.2">
      <c r="B24" s="65"/>
      <c r="C24" s="106" t="str">
        <f>IF(E24&gt;=H1,"○","　")</f>
        <v>　</v>
      </c>
      <c r="D24" s="63"/>
      <c r="E24" s="129">
        <f>SUM('1'!E24+'2'!E24+'3'!E24+'4'!E24+'5'!E24+'6'!E24+'7'!E24+'8'!E24+'9'!E24+'10'!E24+'11'!E24+'12'!E24+'13'!E24+'14'!E24+'15'!E24+'16'!E24+'17'!E24+'18'!E24+'19'!E24+'20'!E24)+S24</f>
        <v>0</v>
      </c>
      <c r="F24" s="129">
        <f>SUM('1'!F24+'2'!F24+'3'!F24+'4'!F24+'5'!F24+'6'!F24+'7'!F24+'8'!F24+'9'!F24+'10'!F24+'11'!F24+'12'!F24+'13'!F24+'14'!F24+'15'!F24+'16'!F24+'17'!F24+'18'!F24+'19'!F24+'20'!F24)+T24</f>
        <v>0</v>
      </c>
      <c r="G24" s="129">
        <f>SUM('1'!G24+'2'!G24+'3'!G24+'4'!G24+'5'!G24+'6'!G24+'7'!G24+'8'!G24+'9'!G24+'10'!G24+'11'!G24+'12'!G24+'13'!G24+'14'!G24+'15'!G24+'16'!G24+'17'!G24+'18'!G24+'19'!G24+'20'!G24)+U24</f>
        <v>0</v>
      </c>
      <c r="H24" s="129">
        <f>SUM('1'!H24+'2'!H24+'3'!H24+'4'!H24+'5'!H24+'6'!H24+'7'!H24+'8'!H24+'9'!H24+'10'!H24+'11'!H24+'12'!H24+'13'!H24+'14'!H24+'15'!H24+'16'!H24+'17'!H24+'18'!H24+'19'!H24+'20'!H24)+V24</f>
        <v>0</v>
      </c>
      <c r="I24" s="129">
        <f>SUM('1'!I24+'2'!I24+'3'!I24+'4'!I24+'5'!I24+'6'!I24+'7'!I24+'8'!I24+'9'!I24+'10'!I24+'11'!I24+'12'!I24+'13'!I24+'14'!I24+'15'!I24+'16'!I24+'17'!I24+'18'!I24+'19'!I24+'20'!I24)+W24</f>
        <v>0</v>
      </c>
      <c r="J24" s="129">
        <f>SUM('1'!J24+'2'!J24+'3'!J24+'4'!J24+'5'!J24+'6'!J24+'7'!J24+'8'!J24+'9'!J24+'10'!J24+'11'!J24+'12'!J24+'13'!J24+'14'!J24+'15'!J24+'16'!J24+'17'!J24+'18'!J24+'19'!J24+'20'!J24)+X24</f>
        <v>0</v>
      </c>
      <c r="K24" s="129">
        <f>SUM('1'!K24+'2'!K24+'3'!K24+'4'!K24+'5'!K24+'6'!K24+'7'!K24+'8'!K24+'9'!K24+'10'!K24+'11'!K24+'12'!K24+'13'!K24+'14'!K24+'15'!K24+'16'!K24+'17'!K24+'18'!K24+'19'!K24+'20'!K24)+Y24</f>
        <v>0</v>
      </c>
      <c r="L24" s="129">
        <f>SUM('1'!L24+'2'!L24+'3'!L24+'4'!L24+'5'!L24+'6'!L24+'7'!L24+'8'!L24+'9'!L24+'10'!L24+'11'!L24+'12'!L24+'13'!L24+'14'!L24+'15'!L24+'16'!L24+'17'!L24+'18'!L24+'19'!L24+'20'!L24)+Z24</f>
        <v>0</v>
      </c>
      <c r="M24" s="129">
        <f>SUM('1'!M24+'2'!M24+'3'!M24+'4'!M24+'5'!M24+'6'!M24+'7'!M24+'8'!M24+'9'!M24+'10'!M24+'11'!M24+'12'!M24+'13'!M24+'14'!M24+'15'!M24+'16'!M24+'17'!M24+'18'!M24+'19'!M24+'20'!M24)+AA24</f>
        <v>0</v>
      </c>
      <c r="N24" s="129">
        <f>SUM('1'!N24+'2'!N24+'3'!N24+'4'!N24+'5'!N24+'6'!N24+'7'!N24+'8'!N24+'9'!N24+'10'!N24+'11'!N24+'12'!N24+'13'!N24+'14'!N24+'15'!N24+'16'!N24+'17'!N24+'18'!N24+'19'!N24+'20'!N24)+AB24</f>
        <v>0</v>
      </c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  <c r="S24" s="153">
        <f>SUM(2*S9)</f>
        <v>0</v>
      </c>
    </row>
    <row r="25" spans="2:19" s="4" customFormat="1" ht="20.100000000000001" customHeight="1" x14ac:dyDescent="0.2">
      <c r="B25" s="65"/>
      <c r="C25" s="106" t="str">
        <f>IF(E25&gt;=H1,"○","　")</f>
        <v>　</v>
      </c>
      <c r="D25" s="63"/>
      <c r="E25" s="129">
        <f>SUM('1'!E25+'2'!E25+'3'!E25+'4'!E25+'5'!E25+'6'!E25+'7'!E25+'8'!E25+'9'!E25+'10'!E25+'11'!E25+'12'!E25+'13'!E25+'14'!E25+'15'!E25+'16'!E25+'17'!E25+'18'!E25+'19'!E25+'20'!E25)+S25</f>
        <v>0</v>
      </c>
      <c r="F25" s="129">
        <f>SUM('1'!F25+'2'!F25+'3'!F25+'4'!F25+'5'!F25+'6'!F25+'7'!F25+'8'!F25+'9'!F25+'10'!F25+'11'!F25+'12'!F25+'13'!F25+'14'!F25+'15'!F25+'16'!F25+'17'!F25+'18'!F25+'19'!F25+'20'!F25)+T25</f>
        <v>0</v>
      </c>
      <c r="G25" s="129">
        <f>SUM('1'!G25+'2'!G25+'3'!G25+'4'!G25+'5'!G25+'6'!G25+'7'!G25+'8'!G25+'9'!G25+'10'!G25+'11'!G25+'12'!G25+'13'!G25+'14'!G25+'15'!G25+'16'!G25+'17'!G25+'18'!G25+'19'!G25+'20'!G25)+U25</f>
        <v>0</v>
      </c>
      <c r="H25" s="129">
        <f>SUM('1'!H25+'2'!H25+'3'!H25+'4'!H25+'5'!H25+'6'!H25+'7'!H25+'8'!H25+'9'!H25+'10'!H25+'11'!H25+'12'!H25+'13'!H25+'14'!H25+'15'!H25+'16'!H25+'17'!H25+'18'!H25+'19'!H25+'20'!H25)+V25</f>
        <v>0</v>
      </c>
      <c r="I25" s="129">
        <f>SUM('1'!I25+'2'!I25+'3'!I25+'4'!I25+'5'!I25+'6'!I25+'7'!I25+'8'!I25+'9'!I25+'10'!I25+'11'!I25+'12'!I25+'13'!I25+'14'!I25+'15'!I25+'16'!I25+'17'!I25+'18'!I25+'19'!I25+'20'!I25)+W25</f>
        <v>0</v>
      </c>
      <c r="J25" s="129">
        <f>SUM('1'!J25+'2'!J25+'3'!J25+'4'!J25+'5'!J25+'6'!J25+'7'!J25+'8'!J25+'9'!J25+'10'!J25+'11'!J25+'12'!J25+'13'!J25+'14'!J25+'15'!J25+'16'!J25+'17'!J25+'18'!J25+'19'!J25+'20'!J25)+X25</f>
        <v>0</v>
      </c>
      <c r="K25" s="129">
        <f>SUM('1'!K25+'2'!K25+'3'!K25+'4'!K25+'5'!K25+'6'!K25+'7'!K25+'8'!K25+'9'!K25+'10'!K25+'11'!K25+'12'!K25+'13'!K25+'14'!K25+'15'!K25+'16'!K25+'17'!K25+'18'!K25+'19'!K25+'20'!K25)+Y25</f>
        <v>0</v>
      </c>
      <c r="L25" s="129">
        <f>SUM('1'!L25+'2'!L25+'3'!L25+'4'!L25+'5'!L25+'6'!L25+'7'!L25+'8'!L25+'9'!L25+'10'!L25+'11'!L25+'12'!L25+'13'!L25+'14'!L25+'15'!L25+'16'!L25+'17'!L25+'18'!L25+'19'!L25+'20'!L25)+Z25</f>
        <v>0</v>
      </c>
      <c r="M25" s="129">
        <f>SUM('1'!M25+'2'!M25+'3'!M25+'4'!M25+'5'!M25+'6'!M25+'7'!M25+'8'!M25+'9'!M25+'10'!M25+'11'!M25+'12'!M25+'13'!M25+'14'!M25+'15'!M25+'16'!M25+'17'!M25+'18'!M25+'19'!M25+'20'!M25)+AA25</f>
        <v>0</v>
      </c>
      <c r="N25" s="129">
        <f>SUM('1'!N25+'2'!N25+'3'!N25+'4'!N25+'5'!N25+'6'!N25+'7'!N25+'8'!N25+'9'!N25+'10'!N25+'11'!N25+'12'!N25+'13'!N25+'14'!N25+'15'!N25+'16'!N25+'17'!N25+'18'!N25+'19'!N25+'20'!N25)+AB25</f>
        <v>0</v>
      </c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  <c r="S25" s="153">
        <f>SUM(2*S9)</f>
        <v>0</v>
      </c>
    </row>
    <row r="26" spans="2:19" s="4" customFormat="1" ht="20.100000000000001" customHeight="1" x14ac:dyDescent="0.2">
      <c r="B26" s="65"/>
      <c r="C26" s="106" t="str">
        <f>IF(E26&gt;=H1,"○","　")</f>
        <v>　</v>
      </c>
      <c r="D26" s="63"/>
      <c r="E26" s="129">
        <f>SUM('1'!E26+'2'!E26+'3'!E26+'4'!E26+'5'!E26+'6'!E26+'7'!E26+'8'!E26+'9'!E26+'10'!E26+'11'!E26+'12'!E26+'13'!E26+'14'!E26+'15'!E26+'16'!E26+'17'!E26+'18'!E26+'19'!E26+'20'!E26)+S26</f>
        <v>0</v>
      </c>
      <c r="F26" s="129">
        <f>SUM('1'!F26+'2'!F26+'3'!F26+'4'!F26+'5'!F26+'6'!F26+'7'!F26+'8'!F26+'9'!F26+'10'!F26+'11'!F26+'12'!F26+'13'!F26+'14'!F26+'15'!F26+'16'!F26+'17'!F26+'18'!F26+'19'!F26+'20'!F26)+T26</f>
        <v>0</v>
      </c>
      <c r="G26" s="129">
        <f>SUM('1'!G26+'2'!G26+'3'!G26+'4'!G26+'5'!G26+'6'!G26+'7'!G26+'8'!G26+'9'!G26+'10'!G26+'11'!G26+'12'!G26+'13'!G26+'14'!G26+'15'!G26+'16'!G26+'17'!G26+'18'!G26+'19'!G26+'20'!G26)+U26</f>
        <v>0</v>
      </c>
      <c r="H26" s="129">
        <f>SUM('1'!H26+'2'!H26+'3'!H26+'4'!H26+'5'!H26+'6'!H26+'7'!H26+'8'!H26+'9'!H26+'10'!H26+'11'!H26+'12'!H26+'13'!H26+'14'!H26+'15'!H26+'16'!H26+'17'!H26+'18'!H26+'19'!H26+'20'!H26)+V26</f>
        <v>0</v>
      </c>
      <c r="I26" s="129">
        <f>SUM('1'!I26+'2'!I26+'3'!I26+'4'!I26+'5'!I26+'6'!I26+'7'!I26+'8'!I26+'9'!I26+'10'!I26+'11'!I26+'12'!I26+'13'!I26+'14'!I26+'15'!I26+'16'!I26+'17'!I26+'18'!I26+'19'!I26+'20'!I26)+W26</f>
        <v>0</v>
      </c>
      <c r="J26" s="129">
        <f>SUM('1'!J26+'2'!J26+'3'!J26+'4'!J26+'5'!J26+'6'!J26+'7'!J26+'8'!J26+'9'!J26+'10'!J26+'11'!J26+'12'!J26+'13'!J26+'14'!J26+'15'!J26+'16'!J26+'17'!J26+'18'!J26+'19'!J26+'20'!J26)+X26</f>
        <v>0</v>
      </c>
      <c r="K26" s="129">
        <f>SUM('1'!K26+'2'!K26+'3'!K26+'4'!K26+'5'!K26+'6'!K26+'7'!K26+'8'!K26+'9'!K26+'10'!K26+'11'!K26+'12'!K26+'13'!K26+'14'!K26+'15'!K26+'16'!K26+'17'!K26+'18'!K26+'19'!K26+'20'!K26)+Y26</f>
        <v>0</v>
      </c>
      <c r="L26" s="129">
        <f>SUM('1'!L26+'2'!L26+'3'!L26+'4'!L26+'5'!L26+'6'!L26+'7'!L26+'8'!L26+'9'!L26+'10'!L26+'11'!L26+'12'!L26+'13'!L26+'14'!L26+'15'!L26+'16'!L26+'17'!L26+'18'!L26+'19'!L26+'20'!L26)+Z26</f>
        <v>0</v>
      </c>
      <c r="M26" s="129">
        <f>SUM('1'!M26+'2'!M26+'3'!M26+'4'!M26+'5'!M26+'6'!M26+'7'!M26+'8'!M26+'9'!M26+'10'!M26+'11'!M26+'12'!M26+'13'!M26+'14'!M26+'15'!M26+'16'!M26+'17'!M26+'18'!M26+'19'!M26+'20'!M26)+AA26</f>
        <v>0</v>
      </c>
      <c r="N26" s="129">
        <f>SUM('1'!N26+'2'!N26+'3'!N26+'4'!N26+'5'!N26+'6'!N26+'7'!N26+'8'!N26+'9'!N26+'10'!N26+'11'!N26+'12'!N26+'13'!N26+'14'!N26+'15'!N26+'16'!N26+'17'!N26+'18'!N26+'19'!N26+'20'!N26)+AB26</f>
        <v>0</v>
      </c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  <c r="S26" s="153">
        <f>SUM(2*S9)</f>
        <v>0</v>
      </c>
    </row>
    <row r="27" spans="2:19" s="4" customFormat="1" ht="20.100000000000001" customHeight="1" x14ac:dyDescent="0.2">
      <c r="B27" s="65"/>
      <c r="C27" s="106" t="str">
        <f>IF(E27&gt;=H1,"○","　")</f>
        <v>　</v>
      </c>
      <c r="D27" s="63"/>
      <c r="E27" s="129">
        <f>SUM('1'!E27+'2'!E27+'3'!E27+'4'!E27+'5'!E27+'6'!E27+'7'!E27+'8'!E27+'9'!E27+'10'!E27+'11'!E27+'12'!E27+'13'!E27+'14'!E27+'15'!E27+'16'!E27+'17'!E27+'18'!E27+'19'!E27+'20'!E27)+S27</f>
        <v>0</v>
      </c>
      <c r="F27" s="129">
        <f>SUM('1'!F27+'2'!F27+'3'!F27+'4'!F27+'5'!F27+'6'!F27+'7'!F27+'8'!F27+'9'!F27+'10'!F27+'11'!F27+'12'!F27+'13'!F27+'14'!F27+'15'!F27+'16'!F27+'17'!F27+'18'!F27+'19'!F27+'20'!F27)+T27</f>
        <v>0</v>
      </c>
      <c r="G27" s="129">
        <f>SUM('1'!G27+'2'!G27+'3'!G27+'4'!G27+'5'!G27+'6'!G27+'7'!G27+'8'!G27+'9'!G27+'10'!G27+'11'!G27+'12'!G27+'13'!G27+'14'!G27+'15'!G27+'16'!G27+'17'!G27+'18'!G27+'19'!G27+'20'!G27)+U27</f>
        <v>0</v>
      </c>
      <c r="H27" s="129">
        <f>SUM('1'!H27+'2'!H27+'3'!H27+'4'!H27+'5'!H27+'6'!H27+'7'!H27+'8'!H27+'9'!H27+'10'!H27+'11'!H27+'12'!H27+'13'!H27+'14'!H27+'15'!H27+'16'!H27+'17'!H27+'18'!H27+'19'!H27+'20'!H27)+V27</f>
        <v>0</v>
      </c>
      <c r="I27" s="129">
        <f>SUM('1'!I27+'2'!I27+'3'!I27+'4'!I27+'5'!I27+'6'!I27+'7'!I27+'8'!I27+'9'!I27+'10'!I27+'11'!I27+'12'!I27+'13'!I27+'14'!I27+'15'!I27+'16'!I27+'17'!I27+'18'!I27+'19'!I27+'20'!I27)+W27</f>
        <v>0</v>
      </c>
      <c r="J27" s="129">
        <f>SUM('1'!J27+'2'!J27+'3'!J27+'4'!J27+'5'!J27+'6'!J27+'7'!J27+'8'!J27+'9'!J27+'10'!J27+'11'!J27+'12'!J27+'13'!J27+'14'!J27+'15'!J27+'16'!J27+'17'!J27+'18'!J27+'19'!J27+'20'!J27)+X27</f>
        <v>0</v>
      </c>
      <c r="K27" s="129">
        <f>SUM('1'!K27+'2'!K27+'3'!K27+'4'!K27+'5'!K27+'6'!K27+'7'!K27+'8'!K27+'9'!K27+'10'!K27+'11'!K27+'12'!K27+'13'!K27+'14'!K27+'15'!K27+'16'!K27+'17'!K27+'18'!K27+'19'!K27+'20'!K27)+Y27</f>
        <v>0</v>
      </c>
      <c r="L27" s="129">
        <f>SUM('1'!L27+'2'!L27+'3'!L27+'4'!L27+'5'!L27+'6'!L27+'7'!L27+'8'!L27+'9'!L27+'10'!L27+'11'!L27+'12'!L27+'13'!L27+'14'!L27+'15'!L27+'16'!L27+'17'!L27+'18'!L27+'19'!L27+'20'!L27)+Z27</f>
        <v>0</v>
      </c>
      <c r="M27" s="129">
        <f>SUM('1'!M27+'2'!M27+'3'!M27+'4'!M27+'5'!M27+'6'!M27+'7'!M27+'8'!M27+'9'!M27+'10'!M27+'11'!M27+'12'!M27+'13'!M27+'14'!M27+'15'!M27+'16'!M27+'17'!M27+'18'!M27+'19'!M27+'20'!M27)+AA27</f>
        <v>0</v>
      </c>
      <c r="N27" s="129">
        <f>SUM('1'!N27+'2'!N27+'3'!N27+'4'!N27+'5'!N27+'6'!N27+'7'!N27+'8'!N27+'9'!N27+'10'!N27+'11'!N27+'12'!N27+'13'!N27+'14'!N27+'15'!N27+'16'!N27+'17'!N27+'18'!N27+'19'!N27+'20'!N27)+AB27</f>
        <v>0</v>
      </c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  <c r="S27" s="153">
        <f>SUM(2*S9)</f>
        <v>0</v>
      </c>
    </row>
    <row r="28" spans="2:19" s="4" customFormat="1" ht="20.100000000000001" customHeight="1" x14ac:dyDescent="0.2">
      <c r="B28" s="65"/>
      <c r="C28" s="106" t="str">
        <f>IF(E28&gt;=H1,"○","　")</f>
        <v>　</v>
      </c>
      <c r="D28" s="63"/>
      <c r="E28" s="129">
        <f>SUM('1'!E28+'2'!E28+'3'!E28+'4'!E28+'5'!E28+'6'!E28+'7'!E28+'8'!E28+'9'!E28+'10'!E28+'11'!E28+'12'!E28+'13'!E28+'14'!E28+'15'!E28+'16'!E28+'17'!E28+'18'!E28+'19'!E28+'20'!E28)+S28</f>
        <v>0</v>
      </c>
      <c r="F28" s="129">
        <f>SUM('1'!F28+'2'!F28+'3'!F28+'4'!F28+'5'!F28+'6'!F28+'7'!F28+'8'!F28+'9'!F28+'10'!F28+'11'!F28+'12'!F28+'13'!F28+'14'!F28+'15'!F28+'16'!F28+'17'!F28+'18'!F28+'19'!F28+'20'!F28)+T28</f>
        <v>0</v>
      </c>
      <c r="G28" s="129">
        <f>SUM('1'!G28+'2'!G28+'3'!G28+'4'!G28+'5'!G28+'6'!G28+'7'!G28+'8'!G28+'9'!G28+'10'!G28+'11'!G28+'12'!G28+'13'!G28+'14'!G28+'15'!G28+'16'!G28+'17'!G28+'18'!G28+'19'!G28+'20'!G28)+U28</f>
        <v>0</v>
      </c>
      <c r="H28" s="129">
        <f>SUM('1'!H28+'2'!H28+'3'!H28+'4'!H28+'5'!H28+'6'!H28+'7'!H28+'8'!H28+'9'!H28+'10'!H28+'11'!H28+'12'!H28+'13'!H28+'14'!H28+'15'!H28+'16'!H28+'17'!H28+'18'!H28+'19'!H28+'20'!H28)+V28</f>
        <v>0</v>
      </c>
      <c r="I28" s="129">
        <f>SUM('1'!I28+'2'!I28+'3'!I28+'4'!I28+'5'!I28+'6'!I28+'7'!I28+'8'!I28+'9'!I28+'10'!I28+'11'!I28+'12'!I28+'13'!I28+'14'!I28+'15'!I28+'16'!I28+'17'!I28+'18'!I28+'19'!I28+'20'!I28)+W28</f>
        <v>0</v>
      </c>
      <c r="J28" s="129">
        <f>SUM('1'!J28+'2'!J28+'3'!J28+'4'!J28+'5'!J28+'6'!J28+'7'!J28+'8'!J28+'9'!J28+'10'!J28+'11'!J28+'12'!J28+'13'!J28+'14'!J28+'15'!J28+'16'!J28+'17'!J28+'18'!J28+'19'!J28+'20'!J28)+X28</f>
        <v>0</v>
      </c>
      <c r="K28" s="129">
        <f>SUM('1'!K28+'2'!K28+'3'!K28+'4'!K28+'5'!K28+'6'!K28+'7'!K28+'8'!K28+'9'!K28+'10'!K28+'11'!K28+'12'!K28+'13'!K28+'14'!K28+'15'!K28+'16'!K28+'17'!K28+'18'!K28+'19'!K28+'20'!K28)+Y28</f>
        <v>0</v>
      </c>
      <c r="L28" s="129">
        <f>SUM('1'!L28+'2'!L28+'3'!L28+'4'!L28+'5'!L28+'6'!L28+'7'!L28+'8'!L28+'9'!L28+'10'!L28+'11'!L28+'12'!L28+'13'!L28+'14'!L28+'15'!L28+'16'!L28+'17'!L28+'18'!L28+'19'!L28+'20'!L28)+Z28</f>
        <v>0</v>
      </c>
      <c r="M28" s="129">
        <f>SUM('1'!M28+'2'!M28+'3'!M28+'4'!M28+'5'!M28+'6'!M28+'7'!M28+'8'!M28+'9'!M28+'10'!M28+'11'!M28+'12'!M28+'13'!M28+'14'!M28+'15'!M28+'16'!M28+'17'!M28+'18'!M28+'19'!M28+'20'!M28)+AA28</f>
        <v>0</v>
      </c>
      <c r="N28" s="129">
        <f>SUM('1'!N28+'2'!N28+'3'!N28+'4'!N28+'5'!N28+'6'!N28+'7'!N28+'8'!N28+'9'!N28+'10'!N28+'11'!N28+'12'!N28+'13'!N28+'14'!N28+'15'!N28+'16'!N28+'17'!N28+'18'!N28+'19'!N28+'20'!N28)+AB28</f>
        <v>0</v>
      </c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  <c r="S28" s="153">
        <f>SUM(2*S9)</f>
        <v>0</v>
      </c>
    </row>
    <row r="29" spans="2:19" s="4" customFormat="1" ht="20.100000000000001" customHeight="1" x14ac:dyDescent="0.2">
      <c r="B29" s="65"/>
      <c r="C29" s="106" t="str">
        <f>IF(E29&gt;=H1,"○","　")</f>
        <v>　</v>
      </c>
      <c r="D29" s="63"/>
      <c r="E29" s="129">
        <f>SUM('1'!E29+'2'!E29+'3'!E29+'4'!E29+'5'!E29+'6'!E29+'7'!E29+'8'!E29+'9'!E29+'10'!E29+'11'!E29+'12'!E29+'13'!E29+'14'!E29+'15'!E29+'16'!E29+'17'!E29+'18'!E29+'19'!E29+'20'!E29)+S29</f>
        <v>0</v>
      </c>
      <c r="F29" s="129">
        <f>SUM('1'!F29+'2'!F29+'3'!F29+'4'!F29+'5'!F29+'6'!F29+'7'!F29+'8'!F29+'9'!F29+'10'!F29+'11'!F29+'12'!F29+'13'!F29+'14'!F29+'15'!F29+'16'!F29+'17'!F29+'18'!F29+'19'!F29+'20'!F29)+T29</f>
        <v>0</v>
      </c>
      <c r="G29" s="129">
        <f>SUM('1'!G29+'2'!G29+'3'!G29+'4'!G29+'5'!G29+'6'!G29+'7'!G29+'8'!G29+'9'!G29+'10'!G29+'11'!G29+'12'!G29+'13'!G29+'14'!G29+'15'!G29+'16'!G29+'17'!G29+'18'!G29+'19'!G29+'20'!G29)+U29</f>
        <v>0</v>
      </c>
      <c r="H29" s="129">
        <f>SUM('1'!H29+'2'!H29+'3'!H29+'4'!H29+'5'!H29+'6'!H29+'7'!H29+'8'!H29+'9'!H29+'10'!H29+'11'!H29+'12'!H29+'13'!H29+'14'!H29+'15'!H29+'16'!H29+'17'!H29+'18'!H29+'19'!H29+'20'!H29)+V29</f>
        <v>0</v>
      </c>
      <c r="I29" s="129">
        <f>SUM('1'!I29+'2'!I29+'3'!I29+'4'!I29+'5'!I29+'6'!I29+'7'!I29+'8'!I29+'9'!I29+'10'!I29+'11'!I29+'12'!I29+'13'!I29+'14'!I29+'15'!I29+'16'!I29+'17'!I29+'18'!I29+'19'!I29+'20'!I29)+W29</f>
        <v>0</v>
      </c>
      <c r="J29" s="129">
        <f>SUM('1'!J29+'2'!J29+'3'!J29+'4'!J29+'5'!J29+'6'!J29+'7'!J29+'8'!J29+'9'!J29+'10'!J29+'11'!J29+'12'!J29+'13'!J29+'14'!J29+'15'!J29+'16'!J29+'17'!J29+'18'!J29+'19'!J29+'20'!J29)+X29</f>
        <v>0</v>
      </c>
      <c r="K29" s="129">
        <f>SUM('1'!K29+'2'!K29+'3'!K29+'4'!K29+'5'!K29+'6'!K29+'7'!K29+'8'!K29+'9'!K29+'10'!K29+'11'!K29+'12'!K29+'13'!K29+'14'!K29+'15'!K29+'16'!K29+'17'!K29+'18'!K29+'19'!K29+'20'!K29)+Y29</f>
        <v>0</v>
      </c>
      <c r="L29" s="129">
        <f>SUM('1'!L29+'2'!L29+'3'!L29+'4'!L29+'5'!L29+'6'!L29+'7'!L29+'8'!L29+'9'!L29+'10'!L29+'11'!L29+'12'!L29+'13'!L29+'14'!L29+'15'!L29+'16'!L29+'17'!L29+'18'!L29+'19'!L29+'20'!L29)+Z29</f>
        <v>0</v>
      </c>
      <c r="M29" s="129">
        <f>SUM('1'!M29+'2'!M29+'3'!M29+'4'!M29+'5'!M29+'6'!M29+'7'!M29+'8'!M29+'9'!M29+'10'!M29+'11'!M29+'12'!M29+'13'!M29+'14'!M29+'15'!M29+'16'!M29+'17'!M29+'18'!M29+'19'!M29+'20'!M29)+AA29</f>
        <v>0</v>
      </c>
      <c r="N29" s="129">
        <f>SUM('1'!N29+'2'!N29+'3'!N29+'4'!N29+'5'!N29+'6'!N29+'7'!N29+'8'!N29+'9'!N29+'10'!N29+'11'!N29+'12'!N29+'13'!N29+'14'!N29+'15'!N29+'16'!N29+'17'!N29+'18'!N29+'19'!N29+'20'!N29)+AB29</f>
        <v>0</v>
      </c>
      <c r="O29" s="54" t="e">
        <f>SUM(G29/F29)</f>
        <v>#DIV/0!</v>
      </c>
      <c r="Q29" s="27" t="str">
        <f t="shared" si="1"/>
        <v>○</v>
      </c>
      <c r="R29" s="23" t="str">
        <f t="shared" si="2"/>
        <v>　</v>
      </c>
      <c r="S29" s="153">
        <f>SUM(2*S9)</f>
        <v>0</v>
      </c>
    </row>
    <row r="30" spans="2:19" s="4" customFormat="1" ht="20.100000000000001" customHeight="1" x14ac:dyDescent="0.2">
      <c r="B30" s="65"/>
      <c r="C30" s="106" t="str">
        <f>IF(E30&gt;=H1,"○","　")</f>
        <v>　</v>
      </c>
      <c r="D30" s="63"/>
      <c r="E30" s="129">
        <f>SUM('1'!E30+'2'!E30+'3'!E30+'4'!E30+'5'!E30+'6'!E30+'7'!E30+'8'!E30+'9'!E30+'10'!E30+'11'!E30+'12'!E30+'13'!E30+'14'!E30+'15'!E30+'16'!E30+'17'!E30+'18'!E30+'19'!E30+'20'!E30)+S30</f>
        <v>0</v>
      </c>
      <c r="F30" s="129">
        <f>SUM('1'!F30+'2'!F30+'3'!F30+'4'!F30+'5'!F30+'6'!F30+'7'!F30+'8'!F30+'9'!F30+'10'!F30+'11'!F30+'12'!F30+'13'!F30+'14'!F30+'15'!F30+'16'!F30+'17'!F30+'18'!F30+'19'!F30+'20'!F30)+T30</f>
        <v>0</v>
      </c>
      <c r="G30" s="129">
        <f>SUM('1'!G30+'2'!G30+'3'!G30+'4'!G30+'5'!G30+'6'!G30+'7'!G30+'8'!G30+'9'!G30+'10'!G30+'11'!G30+'12'!G30+'13'!G30+'14'!G30+'15'!G30+'16'!G30+'17'!G30+'18'!G30+'19'!G30+'20'!G30)+U30</f>
        <v>0</v>
      </c>
      <c r="H30" s="129">
        <f>SUM('1'!H30+'2'!H30+'3'!H30+'4'!H30+'5'!H30+'6'!H30+'7'!H30+'8'!H30+'9'!H30+'10'!H30+'11'!H30+'12'!H30+'13'!H30+'14'!H30+'15'!H30+'16'!H30+'17'!H30+'18'!H30+'19'!H30+'20'!H30)+V30</f>
        <v>0</v>
      </c>
      <c r="I30" s="129">
        <f>SUM('1'!I30+'2'!I30+'3'!I30+'4'!I30+'5'!I30+'6'!I30+'7'!I30+'8'!I30+'9'!I30+'10'!I30+'11'!I30+'12'!I30+'13'!I30+'14'!I30+'15'!I30+'16'!I30+'17'!I30+'18'!I30+'19'!I30+'20'!I30)+W30</f>
        <v>0</v>
      </c>
      <c r="J30" s="129">
        <f>SUM('1'!J30+'2'!J30+'3'!J30+'4'!J30+'5'!J30+'6'!J30+'7'!J30+'8'!J30+'9'!J30+'10'!J30+'11'!J30+'12'!J30+'13'!J30+'14'!J30+'15'!J30+'16'!J30+'17'!J30+'18'!J30+'19'!J30+'20'!J30)+X30</f>
        <v>0</v>
      </c>
      <c r="K30" s="129">
        <f>SUM('1'!K30+'2'!K30+'3'!K30+'4'!K30+'5'!K30+'6'!K30+'7'!K30+'8'!K30+'9'!K30+'10'!K30+'11'!K30+'12'!K30+'13'!K30+'14'!K30+'15'!K30+'16'!K30+'17'!K30+'18'!K30+'19'!K30+'20'!K30)+Y30</f>
        <v>0</v>
      </c>
      <c r="L30" s="129">
        <f>SUM('1'!L30+'2'!L30+'3'!L30+'4'!L30+'5'!L30+'6'!L30+'7'!L30+'8'!L30+'9'!L30+'10'!L30+'11'!L30+'12'!L30+'13'!L30+'14'!L30+'15'!L30+'16'!L30+'17'!L30+'18'!L30+'19'!L30+'20'!L30)+Z30</f>
        <v>0</v>
      </c>
      <c r="M30" s="129">
        <f>SUM('1'!M30+'2'!M30+'3'!M30+'4'!M30+'5'!M30+'6'!M30+'7'!M30+'8'!M30+'9'!M30+'10'!M30+'11'!M30+'12'!M30+'13'!M30+'14'!M30+'15'!M30+'16'!M30+'17'!M30+'18'!M30+'19'!M30+'20'!M30)+AA30</f>
        <v>0</v>
      </c>
      <c r="N30" s="129">
        <f>SUM('1'!N30+'2'!N30+'3'!N30+'4'!N30+'5'!N30+'6'!N30+'7'!N30+'8'!N30+'9'!N30+'10'!N30+'11'!N30+'12'!N30+'13'!N30+'14'!N30+'15'!N30+'16'!N30+'17'!N30+'18'!N30+'19'!N30+'20'!N30)+AB30</f>
        <v>0</v>
      </c>
      <c r="O30" s="54" t="e">
        <f>SUM(G30/F30)</f>
        <v>#DIV/0!</v>
      </c>
      <c r="Q30" s="27" t="str">
        <f t="shared" si="1"/>
        <v>○</v>
      </c>
      <c r="R30" s="23" t="str">
        <f t="shared" si="2"/>
        <v>　</v>
      </c>
      <c r="S30" s="153">
        <f>SUM(2*S9)</f>
        <v>0</v>
      </c>
    </row>
    <row r="31" spans="2:19" s="4" customFormat="1" ht="20.100000000000001" customHeight="1" x14ac:dyDescent="0.2">
      <c r="B31" s="65"/>
      <c r="C31" s="106" t="str">
        <f>IF(E31&gt;=H1,"○","　")</f>
        <v>　</v>
      </c>
      <c r="D31" s="63"/>
      <c r="E31" s="129">
        <f>SUM('1'!E31+'2'!E31+'3'!E31+'4'!E31+'5'!E31+'6'!E31+'7'!E31+'8'!E31+'9'!E31+'10'!E31+'11'!E31+'12'!E31+'13'!E31+'14'!E31+'15'!E31+'16'!E31+'17'!E31+'18'!E31+'19'!E31+'20'!E31)+S31</f>
        <v>0</v>
      </c>
      <c r="F31" s="129">
        <f>SUM('1'!F31+'2'!F31+'3'!F31+'4'!F31+'5'!F31+'6'!F31+'7'!F31+'8'!F31+'9'!F31+'10'!F31+'11'!F31+'12'!F31+'13'!F31+'14'!F31+'15'!F31+'16'!F31+'17'!F31+'18'!F31+'19'!F31+'20'!F31)+T31</f>
        <v>0</v>
      </c>
      <c r="G31" s="129">
        <f>SUM('1'!G31+'2'!G31+'3'!G31+'4'!G31+'5'!G31+'6'!G31+'7'!G31+'8'!G31+'9'!G31+'10'!G31+'11'!G31+'12'!G31+'13'!G31+'14'!G31+'15'!G31+'16'!G31+'17'!G31+'18'!G31+'19'!G31+'20'!G31)+U31</f>
        <v>0</v>
      </c>
      <c r="H31" s="129">
        <f>SUM('1'!H31+'2'!H31+'3'!H31+'4'!H31+'5'!H31+'6'!H31+'7'!H31+'8'!H31+'9'!H31+'10'!H31+'11'!H31+'12'!H31+'13'!H31+'14'!H31+'15'!H31+'16'!H31+'17'!H31+'18'!H31+'19'!H31+'20'!H31)+V31</f>
        <v>0</v>
      </c>
      <c r="I31" s="129">
        <f>SUM('1'!I31+'2'!I31+'3'!I31+'4'!I31+'5'!I31+'6'!I31+'7'!I31+'8'!I31+'9'!I31+'10'!I31+'11'!I31+'12'!I31+'13'!I31+'14'!I31+'15'!I31+'16'!I31+'17'!I31+'18'!I31+'19'!I31+'20'!I31)+W31</f>
        <v>0</v>
      </c>
      <c r="J31" s="129">
        <f>SUM('1'!J31+'2'!J31+'3'!J31+'4'!J31+'5'!J31+'6'!J31+'7'!J31+'8'!J31+'9'!J31+'10'!J31+'11'!J31+'12'!J31+'13'!J31+'14'!J31+'15'!J31+'16'!J31+'17'!J31+'18'!J31+'19'!J31+'20'!J31)+X31</f>
        <v>0</v>
      </c>
      <c r="K31" s="129">
        <f>SUM('1'!K31+'2'!K31+'3'!K31+'4'!K31+'5'!K31+'6'!K31+'7'!K31+'8'!K31+'9'!K31+'10'!K31+'11'!K31+'12'!K31+'13'!K31+'14'!K31+'15'!K31+'16'!K31+'17'!K31+'18'!K31+'19'!K31+'20'!K31)+Y31</f>
        <v>0</v>
      </c>
      <c r="L31" s="129">
        <f>SUM('1'!L31+'2'!L31+'3'!L31+'4'!L31+'5'!L31+'6'!L31+'7'!L31+'8'!L31+'9'!L31+'10'!L31+'11'!L31+'12'!L31+'13'!L31+'14'!L31+'15'!L31+'16'!L31+'17'!L31+'18'!L31+'19'!L31+'20'!L31)+Z31</f>
        <v>0</v>
      </c>
      <c r="M31" s="129">
        <f>SUM('1'!M31+'2'!M31+'3'!M31+'4'!M31+'5'!M31+'6'!M31+'7'!M31+'8'!M31+'9'!M31+'10'!M31+'11'!M31+'12'!M31+'13'!M31+'14'!M31+'15'!M31+'16'!M31+'17'!M31+'18'!M31+'19'!M31+'20'!M31)+AA31</f>
        <v>0</v>
      </c>
      <c r="N31" s="129">
        <f>SUM('1'!N31+'2'!N31+'3'!N31+'4'!N31+'5'!N31+'6'!N31+'7'!N31+'8'!N31+'9'!N31+'10'!N31+'11'!N31+'12'!N31+'13'!N31+'14'!N31+'15'!N31+'16'!N31+'17'!N31+'18'!N31+'19'!N31+'20'!N31)+AB31</f>
        <v>0</v>
      </c>
      <c r="O31" s="54" t="e">
        <f>SUM(G31/F31)</f>
        <v>#DIV/0!</v>
      </c>
      <c r="Q31" s="27" t="str">
        <f t="shared" si="1"/>
        <v>○</v>
      </c>
      <c r="R31" s="23" t="str">
        <f t="shared" si="2"/>
        <v>　</v>
      </c>
      <c r="S31" s="153">
        <f>SUM(2*S9)</f>
        <v>0</v>
      </c>
    </row>
    <row r="32" spans="2:19" s="4" customFormat="1" ht="20.100000000000001" customHeight="1" x14ac:dyDescent="0.2">
      <c r="B32" s="65"/>
      <c r="C32" s="106" t="str">
        <f>IF(E32&gt;=H1,"○","　")</f>
        <v>　</v>
      </c>
      <c r="D32" s="63"/>
      <c r="E32" s="129">
        <f>SUM('1'!E32+'2'!E32+'3'!E32+'4'!E32+'5'!E32+'6'!E32+'7'!E32+'8'!E32+'9'!E32+'10'!E32+'11'!E32+'12'!E32+'13'!E32+'14'!E32+'15'!E32+'16'!E32+'17'!E32+'18'!E32+'19'!E32+'20'!E32)+S32</f>
        <v>0</v>
      </c>
      <c r="F32" s="129">
        <f>SUM('1'!F32+'2'!F32+'3'!F32+'4'!F32+'5'!F32+'6'!F32+'7'!F32+'8'!F32+'9'!F32+'10'!F32+'11'!F32+'12'!F32+'13'!F32+'14'!F32+'15'!F32+'16'!F32+'17'!F32+'18'!F32+'19'!F32+'20'!F32)+T32</f>
        <v>0</v>
      </c>
      <c r="G32" s="129">
        <f>SUM('1'!G32+'2'!G32+'3'!G32+'4'!G32+'5'!G32+'6'!G32+'7'!G32+'8'!G32+'9'!G32+'10'!G32+'11'!G32+'12'!G32+'13'!G32+'14'!G32+'15'!G32+'16'!G32+'17'!G32+'18'!G32+'19'!G32+'20'!G32)+U32</f>
        <v>0</v>
      </c>
      <c r="H32" s="129">
        <f>SUM('1'!H32+'2'!H32+'3'!H32+'4'!H32+'5'!H32+'6'!H32+'7'!H32+'8'!H32+'9'!H32+'10'!H32+'11'!H32+'12'!H32+'13'!H32+'14'!H32+'15'!H32+'16'!H32+'17'!H32+'18'!H32+'19'!H32+'20'!H32)+V32</f>
        <v>0</v>
      </c>
      <c r="I32" s="129">
        <f>SUM('1'!I32+'2'!I32+'3'!I32+'4'!I32+'5'!I32+'6'!I32+'7'!I32+'8'!I32+'9'!I32+'10'!I32+'11'!I32+'12'!I32+'13'!I32+'14'!I32+'15'!I32+'16'!I32+'17'!I32+'18'!I32+'19'!I32+'20'!I32)+W32</f>
        <v>0</v>
      </c>
      <c r="J32" s="129">
        <f>SUM('1'!J32+'2'!J32+'3'!J32+'4'!J32+'5'!J32+'6'!J32+'7'!J32+'8'!J32+'9'!J32+'10'!J32+'11'!J32+'12'!J32+'13'!J32+'14'!J32+'15'!J32+'16'!J32+'17'!J32+'18'!J32+'19'!J32+'20'!J32)+X32</f>
        <v>0</v>
      </c>
      <c r="K32" s="129">
        <f>SUM('1'!K32+'2'!K32+'3'!K32+'4'!K32+'5'!K32+'6'!K32+'7'!K32+'8'!K32+'9'!K32+'10'!K32+'11'!K32+'12'!K32+'13'!K32+'14'!K32+'15'!K32+'16'!K32+'17'!K32+'18'!K32+'19'!K32+'20'!K32)+Y32</f>
        <v>0</v>
      </c>
      <c r="L32" s="129">
        <f>SUM('1'!L32+'2'!L32+'3'!L32+'4'!L32+'5'!L32+'6'!L32+'7'!L32+'8'!L32+'9'!L32+'10'!L32+'11'!L32+'12'!L32+'13'!L32+'14'!L32+'15'!L32+'16'!L32+'17'!L32+'18'!L32+'19'!L32+'20'!L32)+Z32</f>
        <v>0</v>
      </c>
      <c r="M32" s="129">
        <f>SUM('1'!M32+'2'!M32+'3'!M32+'4'!M32+'5'!M32+'6'!M32+'7'!M32+'8'!M32+'9'!M32+'10'!M32+'11'!M32+'12'!M32+'13'!M32+'14'!M32+'15'!M32+'16'!M32+'17'!M32+'18'!M32+'19'!M32+'20'!M32)+AA32</f>
        <v>0</v>
      </c>
      <c r="N32" s="129">
        <f>SUM('1'!N32+'2'!N32+'3'!N32+'4'!N32+'5'!N32+'6'!N32+'7'!N32+'8'!N32+'9'!N32+'10'!N32+'11'!N32+'12'!N32+'13'!N32+'14'!N32+'15'!N32+'16'!N32+'17'!N32+'18'!N32+'19'!N32+'20'!N32)+AB32</f>
        <v>0</v>
      </c>
      <c r="O32" s="54" t="e">
        <f>SUM(G32/F32)</f>
        <v>#DIV/0!</v>
      </c>
      <c r="Q32" s="27" t="str">
        <f t="shared" si="1"/>
        <v>○</v>
      </c>
      <c r="R32" s="23" t="str">
        <f t="shared" si="2"/>
        <v>　</v>
      </c>
      <c r="S32" s="153">
        <f>SUM(2*S9)</f>
        <v>0</v>
      </c>
    </row>
    <row r="33" spans="2:19" s="4" customFormat="1" ht="20.100000000000001" customHeight="1" x14ac:dyDescent="0.2">
      <c r="B33" s="65"/>
      <c r="C33" s="106" t="str">
        <f>IF(E33&gt;=H1,"○","　")</f>
        <v>　</v>
      </c>
      <c r="D33" s="63"/>
      <c r="E33" s="129">
        <f>SUM('1'!E33+'2'!E33+'3'!E33+'4'!E33+'5'!E33+'6'!E33+'7'!E33+'8'!E33+'9'!E33+'10'!E33+'11'!E33+'12'!E33+'13'!E33+'14'!E33+'15'!E33+'16'!E33+'17'!E33+'18'!E33+'19'!E33+'20'!E33)+S33</f>
        <v>0</v>
      </c>
      <c r="F33" s="129">
        <f>SUM('1'!F33+'2'!F33+'3'!F33+'4'!F33+'5'!F33+'6'!F33+'7'!F33+'8'!F33+'9'!F33+'10'!F33+'11'!F33+'12'!F33+'13'!F33+'14'!F33+'15'!F33+'16'!F33+'17'!F33+'18'!F33+'19'!F33+'20'!F33)+T33</f>
        <v>0</v>
      </c>
      <c r="G33" s="129">
        <f>SUM('1'!G33+'2'!G33+'3'!G33+'4'!G33+'5'!G33+'6'!G33+'7'!G33+'8'!G33+'9'!G33+'10'!G33+'11'!G33+'12'!G33+'13'!G33+'14'!G33+'15'!G33+'16'!G33+'17'!G33+'18'!G33+'19'!G33+'20'!G33)+U33</f>
        <v>0</v>
      </c>
      <c r="H33" s="129">
        <f>SUM('1'!H33+'2'!H33+'3'!H33+'4'!H33+'5'!H33+'6'!H33+'7'!H33+'8'!H33+'9'!H33+'10'!H33+'11'!H33+'12'!H33+'13'!H33+'14'!H33+'15'!H33+'16'!H33+'17'!H33+'18'!H33+'19'!H33+'20'!H33)+V33</f>
        <v>0</v>
      </c>
      <c r="I33" s="129">
        <f>SUM('1'!I33+'2'!I33+'3'!I33+'4'!I33+'5'!I33+'6'!I33+'7'!I33+'8'!I33+'9'!I33+'10'!I33+'11'!I33+'12'!I33+'13'!I33+'14'!I33+'15'!I33+'16'!I33+'17'!I33+'18'!I33+'19'!I33+'20'!I33)+W33</f>
        <v>0</v>
      </c>
      <c r="J33" s="129">
        <f>SUM('1'!J33+'2'!J33+'3'!J33+'4'!J33+'5'!J33+'6'!J33+'7'!J33+'8'!J33+'9'!J33+'10'!J33+'11'!J33+'12'!J33+'13'!J33+'14'!J33+'15'!J33+'16'!J33+'17'!J33+'18'!J33+'19'!J33+'20'!J33)+X33</f>
        <v>0</v>
      </c>
      <c r="K33" s="129">
        <f>SUM('1'!K33+'2'!K33+'3'!K33+'4'!K33+'5'!K33+'6'!K33+'7'!K33+'8'!K33+'9'!K33+'10'!K33+'11'!K33+'12'!K33+'13'!K33+'14'!K33+'15'!K33+'16'!K33+'17'!K33+'18'!K33+'19'!K33+'20'!K33)+Y33</f>
        <v>0</v>
      </c>
      <c r="L33" s="129">
        <f>SUM('1'!L33+'2'!L33+'3'!L33+'4'!L33+'5'!L33+'6'!L33+'7'!L33+'8'!L33+'9'!L33+'10'!L33+'11'!L33+'12'!L33+'13'!L33+'14'!L33+'15'!L33+'16'!L33+'17'!L33+'18'!L33+'19'!L33+'20'!L33)+Z33</f>
        <v>0</v>
      </c>
      <c r="M33" s="129">
        <f>SUM('1'!M33+'2'!M33+'3'!M33+'4'!M33+'5'!M33+'6'!M33+'7'!M33+'8'!M33+'9'!M33+'10'!M33+'11'!M33+'12'!M33+'13'!M33+'14'!M33+'15'!M33+'16'!M33+'17'!M33+'18'!M33+'19'!M33+'20'!M33)+AA33</f>
        <v>0</v>
      </c>
      <c r="N33" s="129">
        <f>SUM('1'!N33+'2'!N33+'3'!N33+'4'!N33+'5'!N33+'6'!N33+'7'!N33+'8'!N33+'9'!N33+'10'!N33+'11'!N33+'12'!N33+'13'!N33+'14'!N33+'15'!N33+'16'!N33+'17'!N33+'18'!N33+'19'!N33+'20'!N33)+AB33</f>
        <v>0</v>
      </c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  <c r="S33" s="153">
        <f>SUM(2*S9)</f>
        <v>0</v>
      </c>
    </row>
    <row r="34" spans="2:19" s="4" customFormat="1" ht="20.100000000000001" customHeight="1" thickBot="1" x14ac:dyDescent="0.25">
      <c r="B34" s="66"/>
      <c r="C34" s="107" t="str">
        <f>IF(E34&gt;=H1,"○","　")</f>
        <v>　</v>
      </c>
      <c r="D34" s="177"/>
      <c r="E34" s="129">
        <f>SUM('1'!E34+'2'!E34+'3'!E34+'4'!E34+'5'!E34+'6'!E34+'7'!E34+'8'!E34+'9'!E34+'10'!E34+'11'!E34+'12'!E34+'13'!E34+'14'!E34+'15'!E34+'16'!E34+'17'!E34+'18'!E34+'19'!E34+'20'!E34)+S34</f>
        <v>0</v>
      </c>
      <c r="F34" s="129">
        <f>SUM('1'!F34+'2'!F34+'3'!F34+'4'!F34+'5'!F34+'6'!F34+'7'!F34+'8'!F34+'9'!F34+'10'!F34+'11'!F34+'12'!F34+'13'!F34+'14'!F34+'15'!F34+'16'!F34+'17'!F34+'18'!F34+'19'!F34+'20'!F34)+T34</f>
        <v>0</v>
      </c>
      <c r="G34" s="129">
        <f>SUM('1'!G34+'2'!G34+'3'!G34+'4'!G34+'5'!G34+'6'!G34+'7'!G34+'8'!G34+'9'!G34+'10'!G34+'11'!G34+'12'!G34+'13'!G34+'14'!G34+'15'!G34+'16'!G34+'17'!G34+'18'!G34+'19'!G34+'20'!G34)+U34</f>
        <v>0</v>
      </c>
      <c r="H34" s="129">
        <f>SUM('1'!H34+'2'!H34+'3'!H34+'4'!H34+'5'!H34+'6'!H34+'7'!H34+'8'!H34+'9'!H34+'10'!H34+'11'!H34+'12'!H34+'13'!H34+'14'!H34+'15'!H34+'16'!H34+'17'!H34+'18'!H34+'19'!H34+'20'!H34)+V34</f>
        <v>0</v>
      </c>
      <c r="I34" s="129">
        <f>SUM('1'!I34+'2'!I34+'3'!I34+'4'!I34+'5'!I34+'6'!I34+'7'!I34+'8'!I34+'9'!I34+'10'!I34+'11'!I34+'12'!I34+'13'!I34+'14'!I34+'15'!I34+'16'!I34+'17'!I34+'18'!I34+'19'!I34+'20'!I34)+W34</f>
        <v>0</v>
      </c>
      <c r="J34" s="129">
        <f>SUM('1'!J34+'2'!J34+'3'!J34+'4'!J34+'5'!J34+'6'!J34+'7'!J34+'8'!J34+'9'!J34+'10'!J34+'11'!J34+'12'!J34+'13'!J34+'14'!J34+'15'!J34+'16'!J34+'17'!J34+'18'!J34+'19'!J34+'20'!J34)+X34</f>
        <v>0</v>
      </c>
      <c r="K34" s="129">
        <f>SUM('1'!K34+'2'!K34+'3'!K34+'4'!K34+'5'!K34+'6'!K34+'7'!K34+'8'!K34+'9'!K34+'10'!K34+'11'!K34+'12'!K34+'13'!K34+'14'!K34+'15'!K34+'16'!K34+'17'!K34+'18'!K34+'19'!K34+'20'!K34)+Y34</f>
        <v>0</v>
      </c>
      <c r="L34" s="129">
        <f>SUM('1'!L34+'2'!L34+'3'!L34+'4'!L34+'5'!L34+'6'!L34+'7'!L34+'8'!L34+'9'!L34+'10'!L34+'11'!L34+'12'!L34+'13'!L34+'14'!L34+'15'!L34+'16'!L34+'17'!L34+'18'!L34+'19'!L34+'20'!L34)+Z34</f>
        <v>0</v>
      </c>
      <c r="M34" s="129">
        <f>SUM('1'!M34+'2'!M34+'3'!M34+'4'!M34+'5'!M34+'6'!M34+'7'!M34+'8'!M34+'9'!M34+'10'!M34+'11'!M34+'12'!M34+'13'!M34+'14'!M34+'15'!M34+'16'!M34+'17'!M34+'18'!M34+'19'!M34+'20'!M34)+AA34</f>
        <v>0</v>
      </c>
      <c r="N34" s="129">
        <f>SUM('1'!N34+'2'!N34+'3'!N34+'4'!N34+'5'!N34+'6'!N34+'7'!N34+'8'!N34+'9'!N34+'10'!N34+'11'!N34+'12'!N34+'13'!N34+'14'!N34+'15'!N34+'16'!N34+'17'!N34+'18'!N34+'19'!N34+'20'!N34)+AB34</f>
        <v>0</v>
      </c>
      <c r="O34" s="29" t="e">
        <f t="shared" si="0"/>
        <v>#DIV/0!</v>
      </c>
      <c r="Q34" s="27" t="str">
        <f t="shared" si="1"/>
        <v>○</v>
      </c>
      <c r="R34" s="23" t="str">
        <f t="shared" si="2"/>
        <v>　</v>
      </c>
      <c r="S34" s="153">
        <f>SUM(2*S9)</f>
        <v>0</v>
      </c>
    </row>
    <row r="35" spans="2:19" s="4" customFormat="1" ht="20.100000000000001" customHeight="1" thickBot="1" x14ac:dyDescent="0.25">
      <c r="B35" s="179" t="s">
        <v>14</v>
      </c>
      <c r="C35" s="180"/>
      <c r="D35" s="181"/>
      <c r="E35" s="176">
        <f t="shared" ref="E35:N35" si="3">SUM(E10:E34)</f>
        <v>0</v>
      </c>
      <c r="F35" s="131">
        <f t="shared" si="3"/>
        <v>0</v>
      </c>
      <c r="G35" s="132">
        <f t="shared" si="3"/>
        <v>0</v>
      </c>
      <c r="H35" s="132">
        <f t="shared" si="3"/>
        <v>0</v>
      </c>
      <c r="I35" s="132">
        <f t="shared" si="3"/>
        <v>0</v>
      </c>
      <c r="J35" s="132">
        <f t="shared" si="3"/>
        <v>0</v>
      </c>
      <c r="K35" s="132">
        <f t="shared" si="3"/>
        <v>0</v>
      </c>
      <c r="L35" s="133">
        <f t="shared" si="3"/>
        <v>0</v>
      </c>
      <c r="M35" s="131">
        <f t="shared" si="3"/>
        <v>0</v>
      </c>
      <c r="N35" s="134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  <c r="S35" s="154">
        <f>SUM(S10:S34)</f>
        <v>0</v>
      </c>
    </row>
    <row r="36" spans="2:19" s="4" customFormat="1" ht="34.5" customHeight="1" x14ac:dyDescent="0.2">
      <c r="B36" s="19"/>
      <c r="C36" s="19"/>
      <c r="D36" s="19"/>
      <c r="E36" s="11"/>
      <c r="F36" s="11"/>
      <c r="G36" s="20"/>
      <c r="H36" s="20"/>
      <c r="I36" s="20"/>
      <c r="J36" s="20"/>
      <c r="K36" s="11"/>
      <c r="L36" s="11"/>
      <c r="M36" s="11"/>
      <c r="N36" s="11"/>
      <c r="O36" s="21"/>
      <c r="Q36" s="27"/>
      <c r="R36" s="23"/>
    </row>
    <row r="37" spans="2:19" ht="20.100000000000001" customHeight="1" thickBot="1" x14ac:dyDescent="0.25">
      <c r="B37" s="200" t="s">
        <v>18</v>
      </c>
      <c r="C37" s="200"/>
      <c r="D37" s="9"/>
    </row>
    <row r="38" spans="2:19" s="4" customFormat="1" ht="20.100000000000001" customHeight="1" thickBot="1" x14ac:dyDescent="0.25">
      <c r="B38" s="83" t="s">
        <v>2</v>
      </c>
      <c r="C38" s="93" t="s">
        <v>38</v>
      </c>
      <c r="D38" s="88" t="s">
        <v>17</v>
      </c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44" t="s">
        <v>20</v>
      </c>
      <c r="N38" s="45" t="s">
        <v>21</v>
      </c>
      <c r="O38" s="46" t="s">
        <v>22</v>
      </c>
      <c r="Q38" s="27"/>
      <c r="R38" s="23"/>
    </row>
    <row r="39" spans="2:19" s="4" customFormat="1" ht="20.100000000000001" customHeight="1" x14ac:dyDescent="0.2">
      <c r="B39" s="84"/>
      <c r="C39" s="94">
        <f>SUM('1:16'!Q39)</f>
        <v>0</v>
      </c>
      <c r="D39" s="63"/>
      <c r="E39" s="135">
        <f>SUM('1:16'!E39)</f>
        <v>0</v>
      </c>
      <c r="F39" s="136">
        <f>SUM('1:16'!F39)</f>
        <v>0</v>
      </c>
      <c r="G39" s="137" t="s">
        <v>34</v>
      </c>
      <c r="H39" s="127">
        <f>SUM('1:16'!H39)</f>
        <v>0</v>
      </c>
      <c r="I39" s="127">
        <f>SUM('1:16'!I39)</f>
        <v>0</v>
      </c>
      <c r="J39" s="127">
        <f>SUM('1:16'!J39)</f>
        <v>0</v>
      </c>
      <c r="K39" s="136">
        <f>SUM('1:16'!K39)</f>
        <v>0</v>
      </c>
      <c r="L39" s="136">
        <f>SUM('1:16'!L39)</f>
        <v>0</v>
      </c>
      <c r="M39" s="138">
        <f>SUM('1:16'!M39)</f>
        <v>0</v>
      </c>
      <c r="N39" s="138">
        <f>SUM('1:16'!N39)</f>
        <v>0</v>
      </c>
      <c r="O39" s="138">
        <f>SUM('1:16'!O39)</f>
        <v>0</v>
      </c>
      <c r="Q39" s="27"/>
      <c r="R39" s="23"/>
    </row>
    <row r="40" spans="2:19" s="4" customFormat="1" ht="20.100000000000001" customHeight="1" x14ac:dyDescent="0.2">
      <c r="B40" s="85"/>
      <c r="C40" s="95">
        <f>SUM('1:16'!Q40)</f>
        <v>0</v>
      </c>
      <c r="D40" s="63"/>
      <c r="E40" s="128">
        <f>SUM('1:16'!E40)</f>
        <v>0</v>
      </c>
      <c r="F40" s="130">
        <f>SUM('1:16'!F40)</f>
        <v>0</v>
      </c>
      <c r="G40" s="139" t="s">
        <v>34</v>
      </c>
      <c r="H40" s="129">
        <f>SUM('1:16'!H40)</f>
        <v>0</v>
      </c>
      <c r="I40" s="129">
        <f>SUM('1:16'!I40)</f>
        <v>0</v>
      </c>
      <c r="J40" s="129">
        <f>SUM('1:16'!J40)</f>
        <v>0</v>
      </c>
      <c r="K40" s="130">
        <f>SUM('1:16'!K40)</f>
        <v>0</v>
      </c>
      <c r="L40" s="130">
        <f>SUM('1:16'!L40)</f>
        <v>0</v>
      </c>
      <c r="M40" s="140">
        <f>SUM('1:16'!M40)</f>
        <v>0</v>
      </c>
      <c r="N40" s="140">
        <f>SUM('1:16'!N40)</f>
        <v>0</v>
      </c>
      <c r="O40" s="140">
        <f>SUM('1:16'!O40)</f>
        <v>0</v>
      </c>
      <c r="Q40" s="27"/>
      <c r="R40" s="23"/>
    </row>
    <row r="41" spans="2:19" s="4" customFormat="1" ht="20.100000000000001" customHeight="1" x14ac:dyDescent="0.2">
      <c r="B41" s="85"/>
      <c r="C41" s="95">
        <f>SUM('1:16'!Q41)</f>
        <v>0</v>
      </c>
      <c r="D41" s="89"/>
      <c r="E41" s="128">
        <f>SUM('1:16'!E41)</f>
        <v>0</v>
      </c>
      <c r="F41" s="130">
        <f>SUM('1:16'!F41)</f>
        <v>0</v>
      </c>
      <c r="G41" s="139" t="s">
        <v>34</v>
      </c>
      <c r="H41" s="129">
        <f>SUM('1:16'!H41)</f>
        <v>0</v>
      </c>
      <c r="I41" s="129">
        <f>SUM('1:16'!I41)</f>
        <v>0</v>
      </c>
      <c r="J41" s="129">
        <f>SUM('1:16'!J41)</f>
        <v>0</v>
      </c>
      <c r="K41" s="130">
        <f>SUM('1:16'!K41)</f>
        <v>0</v>
      </c>
      <c r="L41" s="130">
        <f>SUM('1:16'!L41)</f>
        <v>0</v>
      </c>
      <c r="M41" s="140">
        <f>SUM('1:16'!M41)</f>
        <v>0</v>
      </c>
      <c r="N41" s="140">
        <f>SUM('1:16'!N41)</f>
        <v>0</v>
      </c>
      <c r="O41" s="140">
        <f>SUM('1:16'!O41)</f>
        <v>0</v>
      </c>
      <c r="Q41" s="27"/>
      <c r="R41" s="23"/>
    </row>
    <row r="42" spans="2:19" s="4" customFormat="1" ht="20.100000000000001" customHeight="1" x14ac:dyDescent="0.2">
      <c r="B42" s="86"/>
      <c r="C42" s="95">
        <f>SUM('1:16'!Q42)</f>
        <v>0</v>
      </c>
      <c r="D42" s="90"/>
      <c r="E42" s="128">
        <f>SUM('1:16'!E42)</f>
        <v>0</v>
      </c>
      <c r="F42" s="130">
        <f>SUM('1:16'!F42)</f>
        <v>0</v>
      </c>
      <c r="G42" s="139" t="s">
        <v>34</v>
      </c>
      <c r="H42" s="129">
        <f>SUM('1:16'!H42)</f>
        <v>0</v>
      </c>
      <c r="I42" s="129">
        <f>SUM('1:16'!I42)</f>
        <v>0</v>
      </c>
      <c r="J42" s="129">
        <f>SUM('1:16'!J42)</f>
        <v>0</v>
      </c>
      <c r="K42" s="130">
        <f>SUM('1:16'!K42)</f>
        <v>0</v>
      </c>
      <c r="L42" s="130">
        <f>SUM('1:16'!L42)</f>
        <v>0</v>
      </c>
      <c r="M42" s="140">
        <f>SUM('1:16'!M42)</f>
        <v>0</v>
      </c>
      <c r="N42" s="140">
        <f>SUM('1:16'!N42)</f>
        <v>0</v>
      </c>
      <c r="O42" s="140">
        <f>SUM('1:16'!O42)</f>
        <v>0</v>
      </c>
      <c r="Q42" s="27"/>
      <c r="R42" s="23"/>
    </row>
    <row r="43" spans="2:19" s="4" customFormat="1" ht="20.100000000000001" customHeight="1" x14ac:dyDescent="0.2">
      <c r="B43" s="85"/>
      <c r="C43" s="96">
        <f>SUM('1:16'!Q43)</f>
        <v>0</v>
      </c>
      <c r="D43" s="63"/>
      <c r="E43" s="128">
        <f>SUM('1:16'!E43)</f>
        <v>0</v>
      </c>
      <c r="F43" s="130">
        <f>SUM('1:16'!F43)</f>
        <v>0</v>
      </c>
      <c r="G43" s="139" t="s">
        <v>34</v>
      </c>
      <c r="H43" s="129">
        <f>SUM('1:16'!H43)</f>
        <v>0</v>
      </c>
      <c r="I43" s="129">
        <f>SUM('1:16'!I43)</f>
        <v>0</v>
      </c>
      <c r="J43" s="129">
        <f>SUM('1:16'!J43)</f>
        <v>0</v>
      </c>
      <c r="K43" s="130">
        <f>SUM('1:16'!K43)</f>
        <v>0</v>
      </c>
      <c r="L43" s="130">
        <f>SUM('1:16'!L43)</f>
        <v>0</v>
      </c>
      <c r="M43" s="140">
        <f>SUM('1:16'!M43)</f>
        <v>0</v>
      </c>
      <c r="N43" s="140">
        <f>SUM('1:16'!N43)</f>
        <v>0</v>
      </c>
      <c r="O43" s="140">
        <f>SUM('1:16'!O43)</f>
        <v>0</v>
      </c>
      <c r="Q43" s="27"/>
      <c r="R43" s="23"/>
    </row>
    <row r="44" spans="2:19" s="4" customFormat="1" ht="20.100000000000001" customHeight="1" x14ac:dyDescent="0.2">
      <c r="B44" s="85"/>
      <c r="C44" s="96">
        <f>SUM('1:16'!Q44)</f>
        <v>0</v>
      </c>
      <c r="D44" s="89"/>
      <c r="E44" s="128">
        <f>SUM('1:16'!E44)</f>
        <v>0</v>
      </c>
      <c r="F44" s="130">
        <f>SUM('1:16'!F44)</f>
        <v>0</v>
      </c>
      <c r="G44" s="139" t="s">
        <v>34</v>
      </c>
      <c r="H44" s="129">
        <f>SUM('1:16'!H44)</f>
        <v>0</v>
      </c>
      <c r="I44" s="129">
        <f>SUM('1:16'!I44)</f>
        <v>0</v>
      </c>
      <c r="J44" s="129">
        <f>SUM('1:16'!J44)</f>
        <v>0</v>
      </c>
      <c r="K44" s="130">
        <f>SUM('1:16'!K44)</f>
        <v>0</v>
      </c>
      <c r="L44" s="130">
        <f>SUM('1:16'!L44)</f>
        <v>0</v>
      </c>
      <c r="M44" s="140">
        <f>SUM('1:16'!M44)</f>
        <v>0</v>
      </c>
      <c r="N44" s="140">
        <f>SUM('1:16'!N44)</f>
        <v>0</v>
      </c>
      <c r="O44" s="140">
        <f>SUM('1:16'!O44)</f>
        <v>0</v>
      </c>
      <c r="Q44" s="27"/>
      <c r="R44" s="23"/>
    </row>
    <row r="45" spans="2:19" s="4" customFormat="1" ht="20.100000000000001" customHeight="1" x14ac:dyDescent="0.2">
      <c r="B45" s="85"/>
      <c r="C45" s="96">
        <f>SUM('1:16'!Q45)</f>
        <v>0</v>
      </c>
      <c r="D45" s="89"/>
      <c r="E45" s="128">
        <f>SUM('1:16'!E45)</f>
        <v>0</v>
      </c>
      <c r="F45" s="130">
        <f>SUM('1:16'!F45)</f>
        <v>0</v>
      </c>
      <c r="G45" s="139" t="s">
        <v>34</v>
      </c>
      <c r="H45" s="129">
        <f>SUM('1:16'!H45)</f>
        <v>0</v>
      </c>
      <c r="I45" s="129">
        <f>SUM('1:16'!I45)</f>
        <v>0</v>
      </c>
      <c r="J45" s="129">
        <f>SUM('1:16'!J45)</f>
        <v>0</v>
      </c>
      <c r="K45" s="130">
        <f>SUM('1:16'!K45)</f>
        <v>0</v>
      </c>
      <c r="L45" s="130">
        <f>SUM('1:16'!L45)</f>
        <v>0</v>
      </c>
      <c r="M45" s="140">
        <f>SUM('1:16'!M45)</f>
        <v>0</v>
      </c>
      <c r="N45" s="140">
        <f>SUM('1:16'!N45)</f>
        <v>0</v>
      </c>
      <c r="O45" s="140">
        <f>SUM('1:16'!O45)</f>
        <v>0</v>
      </c>
      <c r="Q45" s="27"/>
      <c r="R45" s="23"/>
    </row>
    <row r="46" spans="2:19" s="4" customFormat="1" ht="20.100000000000001" customHeight="1" x14ac:dyDescent="0.2">
      <c r="B46" s="85"/>
      <c r="C46" s="96">
        <f>SUM('1:16'!Q46)</f>
        <v>0</v>
      </c>
      <c r="D46" s="89"/>
      <c r="E46" s="128">
        <f>SUM('1:16'!E46)</f>
        <v>0</v>
      </c>
      <c r="F46" s="130">
        <f>SUM('1:16'!F46)</f>
        <v>0</v>
      </c>
      <c r="G46" s="139" t="s">
        <v>34</v>
      </c>
      <c r="H46" s="129">
        <f>SUM('1:16'!H46)</f>
        <v>0</v>
      </c>
      <c r="I46" s="129">
        <f>SUM('1:16'!I46)</f>
        <v>0</v>
      </c>
      <c r="J46" s="129">
        <f>SUM('1:16'!J46)</f>
        <v>0</v>
      </c>
      <c r="K46" s="130">
        <f>SUM('1:16'!K46)</f>
        <v>0</v>
      </c>
      <c r="L46" s="130">
        <f>SUM('1:16'!L46)</f>
        <v>0</v>
      </c>
      <c r="M46" s="140">
        <f>SUM('1:16'!M46)</f>
        <v>0</v>
      </c>
      <c r="N46" s="140">
        <f>SUM('1:16'!N46)</f>
        <v>0</v>
      </c>
      <c r="O46" s="140">
        <f>SUM('1:16'!O46)</f>
        <v>0</v>
      </c>
      <c r="Q46" s="27"/>
      <c r="R46" s="23"/>
    </row>
    <row r="47" spans="2:19" s="4" customFormat="1" ht="20.100000000000001" customHeight="1" thickBot="1" x14ac:dyDescent="0.25">
      <c r="B47" s="87"/>
      <c r="C47" s="97">
        <f>SUM('1:16'!Q47)</f>
        <v>0</v>
      </c>
      <c r="D47" s="91"/>
      <c r="E47" s="141">
        <f>SUM('1:16'!E47)</f>
        <v>0</v>
      </c>
      <c r="F47" s="142">
        <f>SUM('1:16'!F47)</f>
        <v>0</v>
      </c>
      <c r="G47" s="143" t="s">
        <v>34</v>
      </c>
      <c r="H47" s="144">
        <f>SUM('1:16'!H47)</f>
        <v>0</v>
      </c>
      <c r="I47" s="144">
        <f>SUM('1:16'!I47)</f>
        <v>0</v>
      </c>
      <c r="J47" s="144">
        <f>SUM('1:16'!J47)</f>
        <v>0</v>
      </c>
      <c r="K47" s="142">
        <f>SUM('1:16'!K47)</f>
        <v>0</v>
      </c>
      <c r="L47" s="142">
        <f>SUM('1:16'!L47)</f>
        <v>0</v>
      </c>
      <c r="M47" s="145">
        <f>SUM('1:16'!M47)</f>
        <v>0</v>
      </c>
      <c r="N47" s="145">
        <f>SUM('1:16'!N47)</f>
        <v>0</v>
      </c>
      <c r="O47" s="145">
        <f>SUM('1:16'!O47)</f>
        <v>0</v>
      </c>
      <c r="Q47" s="27"/>
      <c r="R47" s="23"/>
    </row>
    <row r="48" spans="2:19" s="4" customFormat="1" ht="20.100000000000001" customHeight="1" thickBot="1" x14ac:dyDescent="0.25">
      <c r="B48" s="179" t="s">
        <v>14</v>
      </c>
      <c r="C48" s="180"/>
      <c r="D48" s="181"/>
      <c r="E48" s="146">
        <f>SUM(E39:E47)</f>
        <v>0</v>
      </c>
      <c r="F48" s="147">
        <f>SUM(F39:F47)</f>
        <v>0</v>
      </c>
      <c r="G48" s="148" t="s">
        <v>34</v>
      </c>
      <c r="H48" s="149">
        <f t="shared" ref="H48:O48" si="4">SUM(H39:H47)</f>
        <v>0</v>
      </c>
      <c r="I48" s="149">
        <f t="shared" si="4"/>
        <v>0</v>
      </c>
      <c r="J48" s="149">
        <f t="shared" si="4"/>
        <v>0</v>
      </c>
      <c r="K48" s="147">
        <f t="shared" si="4"/>
        <v>0</v>
      </c>
      <c r="L48" s="147">
        <f t="shared" si="4"/>
        <v>0</v>
      </c>
      <c r="M48" s="150">
        <f t="shared" si="4"/>
        <v>0</v>
      </c>
      <c r="N48" s="151">
        <f t="shared" si="4"/>
        <v>0</v>
      </c>
      <c r="O48" s="152">
        <f t="shared" si="4"/>
        <v>0</v>
      </c>
      <c r="Q48" s="27"/>
      <c r="R48" s="23"/>
    </row>
  </sheetData>
  <sheetProtection sheet="1" scenarios="1" selectLockedCells="1"/>
  <mergeCells count="13">
    <mergeCell ref="R7:S8"/>
    <mergeCell ref="E38:G38"/>
    <mergeCell ref="F1:G1"/>
    <mergeCell ref="B37:C37"/>
    <mergeCell ref="M8:N8"/>
    <mergeCell ref="J1:K1"/>
    <mergeCell ref="N2:O2"/>
    <mergeCell ref="B48:D48"/>
    <mergeCell ref="D2:E2"/>
    <mergeCell ref="B35:D35"/>
    <mergeCell ref="B5:D5"/>
    <mergeCell ref="B6:D6"/>
    <mergeCell ref="B7:D7"/>
  </mergeCells>
  <phoneticPr fontId="1"/>
  <pageMargins left="0.39" right="0.14000000000000001" top="0.48" bottom="0.35433070866141736" header="0.15748031496062992" footer="0.27559055118110237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thickBot="1" x14ac:dyDescent="0.25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8"/>
      <c r="C7" s="209"/>
      <c r="D7" s="210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14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5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6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20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FF38-BA77-463A-87B9-EA3CE4D1E7D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16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47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14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5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6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20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43</v>
      </c>
      <c r="Q37" s="25" t="s">
        <v>41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23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23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23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23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23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23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23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23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23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23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4:D4"/>
    <mergeCell ref="B5:D5"/>
    <mergeCell ref="C19:D19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B35:D35"/>
    <mergeCell ref="B37:C37"/>
    <mergeCell ref="C38:D38"/>
    <mergeCell ref="E38:G38"/>
    <mergeCell ref="C39:D39"/>
    <mergeCell ref="C40:D40"/>
    <mergeCell ref="C41:D41"/>
    <mergeCell ref="C42:D42"/>
    <mergeCell ref="C44:D44"/>
    <mergeCell ref="C45:D45"/>
    <mergeCell ref="C46:D46"/>
    <mergeCell ref="C47:D47"/>
    <mergeCell ref="B48:D48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DCE9-9C6D-46C3-BF5F-6DA5C916ED6B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16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47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43</v>
      </c>
      <c r="Q37" s="25" t="s">
        <v>41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23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23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23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23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23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23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23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23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23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23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4:D4"/>
    <mergeCell ref="B5:D5"/>
    <mergeCell ref="C19:D19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B35:D35"/>
    <mergeCell ref="B37:C37"/>
    <mergeCell ref="C38:D38"/>
    <mergeCell ref="E38:G38"/>
    <mergeCell ref="C39:D39"/>
    <mergeCell ref="C40:D40"/>
    <mergeCell ref="C41:D41"/>
    <mergeCell ref="C42:D42"/>
    <mergeCell ref="C44:D44"/>
    <mergeCell ref="C45:D45"/>
    <mergeCell ref="C46:D46"/>
    <mergeCell ref="C47:D47"/>
    <mergeCell ref="B48:D48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50"/>
  <sheetViews>
    <sheetView zoomScale="75" zoomScaleNormal="100" zoomScaleSheetLayoutView="100" workbookViewId="0">
      <selection activeCell="E10" sqref="E10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.77734375" style="10" bestFit="1" customWidth="1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16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47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>SUM(G10/F10)</f>
        <v>#DIV/0!</v>
      </c>
      <c r="Q10" s="27" t="str">
        <f>IF(E10=F10+L10+M10,"○","　")</f>
        <v>○</v>
      </c>
      <c r="R10" s="23" t="str">
        <f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ref="O11:O34" si="0">SUM(G11/F11)</f>
        <v>#DIV/0!</v>
      </c>
      <c r="Q11" s="27" t="str">
        <f t="shared" ref="Q11:Q34" si="1">IF(E11=F11+L11+M11,"○","　")</f>
        <v>○</v>
      </c>
      <c r="R11" s="23" t="str">
        <f t="shared" ref="R11:R34" si="2">IF(E11=F11+L11+M11,"　","×")</f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>SUM(G35/F35)</f>
        <v>#DIV/0!</v>
      </c>
      <c r="Q35" s="27" t="str">
        <f>IF(E35=F35+L35+M35,"○","　")</f>
        <v>○</v>
      </c>
      <c r="R35" s="23" t="str">
        <f>IF(E35=F35+L35+M35,"　","×")</f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43</v>
      </c>
      <c r="Q37" s="25" t="s">
        <v>41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19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0">
        <f>ﾁｰﾑ集計!B39</f>
        <v>0</v>
      </c>
      <c r="C39" s="216">
        <f>ﾁｰﾑ集計!D39</f>
        <v>0</v>
      </c>
      <c r="D39" s="217"/>
      <c r="E39" s="39"/>
      <c r="F39" s="40"/>
      <c r="G39" s="59" t="s">
        <v>23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1">
        <f>ﾁｰﾑ集計!B40</f>
        <v>0</v>
      </c>
      <c r="C40" s="214">
        <f>ﾁｰﾑ集計!D40</f>
        <v>0</v>
      </c>
      <c r="D40" s="215"/>
      <c r="E40" s="39"/>
      <c r="F40" s="40"/>
      <c r="G40" s="59" t="s">
        <v>23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1">
        <f>ﾁｰﾑ集計!B41</f>
        <v>0</v>
      </c>
      <c r="C41" s="214">
        <f>ﾁｰﾑ集計!D41</f>
        <v>0</v>
      </c>
      <c r="D41" s="215"/>
      <c r="E41" s="39"/>
      <c r="F41" s="40"/>
      <c r="G41" s="59" t="s">
        <v>23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1">
        <f>ﾁｰﾑ集計!B42</f>
        <v>0</v>
      </c>
      <c r="C42" s="214">
        <f>ﾁｰﾑ集計!D42</f>
        <v>0</v>
      </c>
      <c r="D42" s="215"/>
      <c r="E42" s="39"/>
      <c r="F42" s="40"/>
      <c r="G42" s="59" t="s">
        <v>23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1">
        <f>ﾁｰﾑ集計!B43</f>
        <v>0</v>
      </c>
      <c r="C43" s="214">
        <f>ﾁｰﾑ集計!D43</f>
        <v>0</v>
      </c>
      <c r="D43" s="215"/>
      <c r="E43" s="39"/>
      <c r="F43" s="40"/>
      <c r="G43" s="59" t="s">
        <v>23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1">
        <f>ﾁｰﾑ集計!B44</f>
        <v>0</v>
      </c>
      <c r="C44" s="214">
        <f>ﾁｰﾑ集計!D44</f>
        <v>0</v>
      </c>
      <c r="D44" s="215"/>
      <c r="E44" s="39"/>
      <c r="F44" s="40"/>
      <c r="G44" s="59" t="s">
        <v>23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1">
        <f>ﾁｰﾑ集計!B45</f>
        <v>0</v>
      </c>
      <c r="C45" s="214">
        <f>ﾁｰﾑ集計!D45</f>
        <v>0</v>
      </c>
      <c r="D45" s="215"/>
      <c r="E45" s="39"/>
      <c r="F45" s="40"/>
      <c r="G45" s="59" t="s">
        <v>23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1">
        <f>ﾁｰﾑ集計!B46</f>
        <v>0</v>
      </c>
      <c r="C46" s="214">
        <f>ﾁｰﾑ集計!D46</f>
        <v>0</v>
      </c>
      <c r="D46" s="215"/>
      <c r="E46" s="39"/>
      <c r="F46" s="40"/>
      <c r="G46" s="59" t="s">
        <v>23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2">
        <f>ﾁｰﾑ集計!B47</f>
        <v>0</v>
      </c>
      <c r="C47" s="214">
        <f>ﾁｰﾑ集計!D47</f>
        <v>0</v>
      </c>
      <c r="D47" s="215"/>
      <c r="E47" s="39"/>
      <c r="F47" s="40"/>
      <c r="G47" s="59" t="s">
        <v>23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23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3699-4491-4899-8388-09CE31226421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16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47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43</v>
      </c>
      <c r="Q37" s="25" t="s">
        <v>41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23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23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23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23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23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23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23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23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23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23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4:D4"/>
    <mergeCell ref="B5:D5"/>
    <mergeCell ref="C19:D19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B35:D35"/>
    <mergeCell ref="B37:C37"/>
    <mergeCell ref="C38:D38"/>
    <mergeCell ref="E38:G38"/>
    <mergeCell ref="C39:D39"/>
    <mergeCell ref="C40:D40"/>
    <mergeCell ref="C41:D41"/>
    <mergeCell ref="C42:D42"/>
    <mergeCell ref="C44:D44"/>
    <mergeCell ref="C45:D45"/>
    <mergeCell ref="C46:D46"/>
    <mergeCell ref="C47:D47"/>
    <mergeCell ref="B48:D48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3B65-598F-4C4E-B611-382F4120B246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16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47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43</v>
      </c>
      <c r="Q37" s="25" t="s">
        <v>41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23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23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23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23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23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23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23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23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23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23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4:D4"/>
    <mergeCell ref="B5:D5"/>
    <mergeCell ref="C19:D19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B35:D35"/>
    <mergeCell ref="B37:C37"/>
    <mergeCell ref="C38:D38"/>
    <mergeCell ref="E38:G38"/>
    <mergeCell ref="C39:D39"/>
    <mergeCell ref="C40:D40"/>
    <mergeCell ref="C41:D41"/>
    <mergeCell ref="C42:D42"/>
    <mergeCell ref="C44:D44"/>
    <mergeCell ref="C45:D45"/>
    <mergeCell ref="C46:D46"/>
    <mergeCell ref="C47:D47"/>
    <mergeCell ref="B48:D48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50"/>
  <sheetViews>
    <sheetView zoomScale="75" workbookViewId="0">
      <selection activeCell="L11" sqref="L11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175"/>
      <c r="I40" s="175"/>
      <c r="J40" s="175"/>
      <c r="K40" s="175"/>
      <c r="L40" s="175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50"/>
  <sheetViews>
    <sheetView topLeftCell="A4" zoomScale="75" workbookViewId="0">
      <selection activeCell="G27" sqref="G27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6:D6"/>
    <mergeCell ref="F1:G1"/>
    <mergeCell ref="D2:E2"/>
    <mergeCell ref="N2:O2"/>
    <mergeCell ref="B5:D5"/>
    <mergeCell ref="B4:D4"/>
    <mergeCell ref="B7:D7"/>
    <mergeCell ref="E38:G38"/>
    <mergeCell ref="B48:D48"/>
    <mergeCell ref="C46:D46"/>
    <mergeCell ref="C47:D47"/>
    <mergeCell ref="C45:D45"/>
    <mergeCell ref="C42:D42"/>
    <mergeCell ref="C43:D43"/>
    <mergeCell ref="C44:D44"/>
    <mergeCell ref="C9:D9"/>
    <mergeCell ref="C10:D10"/>
    <mergeCell ref="C38:D38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9:D39"/>
    <mergeCell ref="C40:D40"/>
    <mergeCell ref="C41:D41"/>
    <mergeCell ref="B35:D35"/>
    <mergeCell ref="B37:C37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T50"/>
  <sheetViews>
    <sheetView zoomScale="75" workbookViewId="0">
      <selection activeCell="B5" sqref="B5:D5"/>
    </sheetView>
  </sheetViews>
  <sheetFormatPr defaultRowHeight="13.2" x14ac:dyDescent="0.2"/>
  <cols>
    <col min="1" max="1" width="0.6640625" customWidth="1"/>
    <col min="2" max="3" width="5.44140625" customWidth="1"/>
    <col min="4" max="4" width="11.109375" customWidth="1"/>
    <col min="5" max="5" width="6.6640625" customWidth="1"/>
    <col min="6" max="6" width="6.77734375" customWidth="1"/>
    <col min="7" max="14" width="6.6640625" customWidth="1"/>
    <col min="15" max="15" width="9" style="10"/>
    <col min="16" max="16" width="0.33203125" customWidth="1"/>
    <col min="17" max="17" width="4.21875" style="25" customWidth="1"/>
    <col min="18" max="18" width="4.21875" style="24" customWidth="1"/>
    <col min="19" max="19" width="2.77734375" customWidth="1"/>
  </cols>
  <sheetData>
    <row r="1" spans="2:20" ht="24" customHeight="1" x14ac:dyDescent="0.2">
      <c r="B1" s="118" t="str">
        <f>IF(E35=F35+L35+M35,"ＯＫ","　")</f>
        <v>ＯＫ</v>
      </c>
      <c r="C1" s="117" t="str">
        <f>IF(E35=F35+L35+M35," ","ＮＧ")</f>
        <v xml:space="preserve"> </v>
      </c>
      <c r="D1" s="117" t="str">
        <f>R6</f>
        <v>　</v>
      </c>
      <c r="F1" s="199" t="s">
        <v>30</v>
      </c>
      <c r="G1" s="199"/>
      <c r="H1" s="17">
        <f>ﾁｰﾑ集計!H1</f>
        <v>24</v>
      </c>
    </row>
    <row r="2" spans="2:20" s="4" customFormat="1" ht="21.75" customHeight="1" x14ac:dyDescent="0.2">
      <c r="B2" s="50">
        <f>ﾁｰﾑ集計!B2</f>
        <v>2024</v>
      </c>
      <c r="C2" s="17" t="s">
        <v>31</v>
      </c>
      <c r="D2" s="207" t="str">
        <f>ﾁｰﾑ集計!D2</f>
        <v>チーム名</v>
      </c>
      <c r="E2" s="200"/>
      <c r="F2" s="16" t="s">
        <v>15</v>
      </c>
      <c r="G2" s="15"/>
      <c r="I2" s="15"/>
      <c r="N2" s="203"/>
      <c r="O2" s="203"/>
      <c r="Q2" s="26"/>
      <c r="R2" s="23"/>
    </row>
    <row r="3" spans="2:20" ht="10.5" customHeight="1" thickBot="1" x14ac:dyDescent="0.25">
      <c r="D3" s="1"/>
      <c r="E3" s="1"/>
      <c r="G3" s="2"/>
      <c r="H3" s="1"/>
      <c r="I3" s="2"/>
      <c r="T3" s="51"/>
    </row>
    <row r="4" spans="2:20" ht="23.25" customHeight="1" thickBot="1" x14ac:dyDescent="0.25">
      <c r="B4" s="183" t="s">
        <v>0</v>
      </c>
      <c r="C4" s="184"/>
      <c r="D4" s="185"/>
      <c r="E4" s="13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 t="s">
        <v>48</v>
      </c>
      <c r="M4" s="82" t="s">
        <v>39</v>
      </c>
      <c r="N4" s="98" t="s">
        <v>40</v>
      </c>
      <c r="O4" s="52" t="s">
        <v>1</v>
      </c>
      <c r="P4" s="4"/>
      <c r="Q4" s="26"/>
    </row>
    <row r="5" spans="2:20" s="4" customFormat="1" ht="23.25" customHeight="1" x14ac:dyDescent="0.2">
      <c r="B5" s="208"/>
      <c r="C5" s="209"/>
      <c r="D5" s="210"/>
      <c r="E5" s="70"/>
      <c r="F5" s="71"/>
      <c r="G5" s="71"/>
      <c r="H5" s="71"/>
      <c r="I5" s="71"/>
      <c r="J5" s="71"/>
      <c r="K5" s="71"/>
      <c r="L5" s="71"/>
      <c r="M5" s="108"/>
      <c r="N5" s="109"/>
      <c r="O5" s="72">
        <f>SUM(E5:N5)</f>
        <v>0</v>
      </c>
      <c r="Q5" s="26" t="str">
        <f>IF(O5=E5+F5+G5+H5+I5+J5+K5+L5+M5+N5,"○","　")</f>
        <v>○</v>
      </c>
      <c r="R5" s="23" t="str">
        <f>IF(O5=E5+F5+G5+H5+I5+J5+K5+L5+M5+N5,"　","ＮＧ")</f>
        <v>　</v>
      </c>
    </row>
    <row r="6" spans="2:20" s="4" customFormat="1" ht="23.25" customHeight="1" x14ac:dyDescent="0.2">
      <c r="B6" s="211" t="str">
        <f>ﾁｰﾑ集計!B6</f>
        <v>チーム名</v>
      </c>
      <c r="C6" s="212"/>
      <c r="D6" s="213"/>
      <c r="E6" s="30"/>
      <c r="F6" s="31"/>
      <c r="G6" s="31"/>
      <c r="H6" s="31"/>
      <c r="I6" s="31"/>
      <c r="J6" s="31"/>
      <c r="K6" s="31"/>
      <c r="L6" s="31"/>
      <c r="M6" s="110"/>
      <c r="N6" s="111"/>
      <c r="O6" s="73">
        <f>SUM(E6:N6)</f>
        <v>0</v>
      </c>
      <c r="Q6" s="26" t="str">
        <f>IF(O6=H35+M6+N6,"○","　")</f>
        <v>○</v>
      </c>
      <c r="R6" s="23" t="str">
        <f>IF(O6=H35+M6+N6,"　","ＮＧ")</f>
        <v>　</v>
      </c>
    </row>
    <row r="7" spans="2:20" s="4" customFormat="1" ht="23.25" customHeight="1" thickBot="1" x14ac:dyDescent="0.25">
      <c r="B7" s="204"/>
      <c r="C7" s="205"/>
      <c r="D7" s="206"/>
      <c r="E7" s="32"/>
      <c r="F7" s="33"/>
      <c r="G7" s="33"/>
      <c r="H7" s="33"/>
      <c r="I7" s="33"/>
      <c r="J7" s="33"/>
      <c r="K7" s="33"/>
      <c r="L7" s="33"/>
      <c r="M7" s="112"/>
      <c r="N7" s="113"/>
      <c r="O7" s="74">
        <f>SUM(E7:N7)</f>
        <v>0</v>
      </c>
      <c r="Q7" s="26" t="str">
        <f>IF(O7=E7+F7+G7+H7+I7+J7+K7+L7+M7+N7,"○","　")</f>
        <v>○</v>
      </c>
      <c r="R7" s="23" t="str">
        <f>IF(O7=E7+F7+G7+H7+I7+J7+K7+L7+M7+N7,"　","ＮＧ")</f>
        <v>　</v>
      </c>
    </row>
    <row r="8" spans="2:20" ht="13.8" thickBot="1" x14ac:dyDescent="0.25"/>
    <row r="9" spans="2:20" s="4" customFormat="1" ht="24.9" customHeight="1" thickBot="1" x14ac:dyDescent="0.25">
      <c r="B9" s="18" t="s">
        <v>2</v>
      </c>
      <c r="C9" s="218" t="s">
        <v>17</v>
      </c>
      <c r="D9" s="220"/>
      <c r="E9" s="5" t="s">
        <v>3</v>
      </c>
      <c r="F9" s="6" t="s">
        <v>4</v>
      </c>
      <c r="G9" s="53" t="s">
        <v>5</v>
      </c>
      <c r="H9" s="6" t="s">
        <v>6</v>
      </c>
      <c r="I9" s="53" t="s">
        <v>7</v>
      </c>
      <c r="J9" s="78" t="s">
        <v>8</v>
      </c>
      <c r="K9" s="6" t="s">
        <v>9</v>
      </c>
      <c r="L9" s="6" t="s">
        <v>10</v>
      </c>
      <c r="M9" s="6" t="s">
        <v>11</v>
      </c>
      <c r="N9" s="7" t="s">
        <v>12</v>
      </c>
      <c r="O9" s="8" t="s">
        <v>13</v>
      </c>
      <c r="Q9" s="26"/>
      <c r="R9" s="23"/>
    </row>
    <row r="10" spans="2:20" s="4" customFormat="1" ht="20.100000000000001" customHeight="1" x14ac:dyDescent="0.2">
      <c r="B10" s="119">
        <f>ﾁｰﾑ集計!B10</f>
        <v>0</v>
      </c>
      <c r="C10" s="216">
        <f>ﾁｰﾑ集計!D10</f>
        <v>0</v>
      </c>
      <c r="D10" s="221"/>
      <c r="E10" s="34"/>
      <c r="F10" s="35"/>
      <c r="G10" s="36"/>
      <c r="H10" s="35"/>
      <c r="I10" s="36"/>
      <c r="J10" s="36"/>
      <c r="K10" s="35"/>
      <c r="L10" s="35"/>
      <c r="M10" s="35"/>
      <c r="N10" s="37"/>
      <c r="O10" s="54" t="e">
        <f t="shared" ref="O10:O35" si="0">SUM(G10/F10)</f>
        <v>#DIV/0!</v>
      </c>
      <c r="Q10" s="27" t="str">
        <f t="shared" ref="Q10:Q35" si="1">IF(E10=F10+L10+M10,"○","　")</f>
        <v>○</v>
      </c>
      <c r="R10" s="23" t="str">
        <f t="shared" ref="R10:R35" si="2">IF(E10=F10+L10+M10,"　","×")</f>
        <v>　</v>
      </c>
    </row>
    <row r="11" spans="2:20" s="4" customFormat="1" ht="20.100000000000001" customHeight="1" x14ac:dyDescent="0.2">
      <c r="B11" s="119">
        <f>ﾁｰﾑ集計!B11</f>
        <v>0</v>
      </c>
      <c r="C11" s="214">
        <f>ﾁｰﾑ集計!D11</f>
        <v>0</v>
      </c>
      <c r="D11" s="215"/>
      <c r="E11" s="38"/>
      <c r="F11" s="35"/>
      <c r="G11" s="36"/>
      <c r="H11" s="35"/>
      <c r="I11" s="36"/>
      <c r="J11" s="36"/>
      <c r="K11" s="35"/>
      <c r="L11" s="35"/>
      <c r="M11" s="35"/>
      <c r="N11" s="37"/>
      <c r="O11" s="54" t="e">
        <f t="shared" si="0"/>
        <v>#DIV/0!</v>
      </c>
      <c r="Q11" s="27" t="str">
        <f t="shared" si="1"/>
        <v>○</v>
      </c>
      <c r="R11" s="23" t="str">
        <f t="shared" si="2"/>
        <v>　</v>
      </c>
    </row>
    <row r="12" spans="2:20" s="4" customFormat="1" ht="18" customHeight="1" x14ac:dyDescent="0.2">
      <c r="B12" s="119">
        <f>ﾁｰﾑ集計!B12</f>
        <v>0</v>
      </c>
      <c r="C12" s="214">
        <f>ﾁｰﾑ集計!D12</f>
        <v>0</v>
      </c>
      <c r="D12" s="215"/>
      <c r="E12" s="38"/>
      <c r="F12" s="35"/>
      <c r="G12" s="36"/>
      <c r="H12" s="35"/>
      <c r="I12" s="36"/>
      <c r="J12" s="36"/>
      <c r="K12" s="35"/>
      <c r="L12" s="35"/>
      <c r="M12" s="35"/>
      <c r="N12" s="37"/>
      <c r="O12" s="54" t="e">
        <f t="shared" si="0"/>
        <v>#DIV/0!</v>
      </c>
      <c r="Q12" s="27" t="str">
        <f t="shared" si="1"/>
        <v>○</v>
      </c>
      <c r="R12" s="23" t="str">
        <f t="shared" si="2"/>
        <v>　</v>
      </c>
    </row>
    <row r="13" spans="2:20" s="4" customFormat="1" ht="20.100000000000001" customHeight="1" x14ac:dyDescent="0.2">
      <c r="B13" s="119">
        <f>ﾁｰﾑ集計!B13</f>
        <v>0</v>
      </c>
      <c r="C13" s="214">
        <f>ﾁｰﾑ集計!D13</f>
        <v>0</v>
      </c>
      <c r="D13" s="215"/>
      <c r="E13" s="38"/>
      <c r="F13" s="35"/>
      <c r="G13" s="36"/>
      <c r="H13" s="35"/>
      <c r="I13" s="36"/>
      <c r="J13" s="36"/>
      <c r="K13" s="35"/>
      <c r="L13" s="35"/>
      <c r="M13" s="35"/>
      <c r="N13" s="37"/>
      <c r="O13" s="54" t="e">
        <f t="shared" si="0"/>
        <v>#DIV/0!</v>
      </c>
      <c r="Q13" s="27" t="str">
        <f t="shared" si="1"/>
        <v>○</v>
      </c>
      <c r="R13" s="23" t="str">
        <f t="shared" si="2"/>
        <v>　</v>
      </c>
    </row>
    <row r="14" spans="2:20" s="4" customFormat="1" ht="20.100000000000001" customHeight="1" x14ac:dyDescent="0.2">
      <c r="B14" s="119">
        <f>ﾁｰﾑ集計!B14</f>
        <v>0</v>
      </c>
      <c r="C14" s="214">
        <f>ﾁｰﾑ集計!D14</f>
        <v>0</v>
      </c>
      <c r="D14" s="215"/>
      <c r="E14" s="38"/>
      <c r="F14" s="35"/>
      <c r="G14" s="36"/>
      <c r="H14" s="35"/>
      <c r="I14" s="36"/>
      <c r="J14" s="36"/>
      <c r="K14" s="35"/>
      <c r="L14" s="35"/>
      <c r="M14" s="35"/>
      <c r="N14" s="37"/>
      <c r="O14" s="54" t="e">
        <f t="shared" si="0"/>
        <v>#DIV/0!</v>
      </c>
      <c r="Q14" s="27" t="str">
        <f t="shared" si="1"/>
        <v>○</v>
      </c>
      <c r="R14" s="23" t="str">
        <f t="shared" si="2"/>
        <v>　</v>
      </c>
    </row>
    <row r="15" spans="2:20" s="4" customFormat="1" ht="20.100000000000001" customHeight="1" x14ac:dyDescent="0.2">
      <c r="B15" s="119">
        <f>ﾁｰﾑ集計!B15</f>
        <v>0</v>
      </c>
      <c r="C15" s="214">
        <f>ﾁｰﾑ集計!D15</f>
        <v>0</v>
      </c>
      <c r="D15" s="215"/>
      <c r="E15" s="38"/>
      <c r="F15" s="35"/>
      <c r="G15" s="36"/>
      <c r="H15" s="35"/>
      <c r="I15" s="36"/>
      <c r="J15" s="36"/>
      <c r="K15" s="35"/>
      <c r="L15" s="35"/>
      <c r="M15" s="35"/>
      <c r="N15" s="37"/>
      <c r="O15" s="54" t="e">
        <f t="shared" si="0"/>
        <v>#DIV/0!</v>
      </c>
      <c r="Q15" s="27" t="str">
        <f t="shared" si="1"/>
        <v>○</v>
      </c>
      <c r="R15" s="23" t="str">
        <f t="shared" si="2"/>
        <v>　</v>
      </c>
    </row>
    <row r="16" spans="2:20" s="4" customFormat="1" ht="20.100000000000001" customHeight="1" x14ac:dyDescent="0.2">
      <c r="B16" s="119">
        <f>ﾁｰﾑ集計!B16</f>
        <v>0</v>
      </c>
      <c r="C16" s="214">
        <f>ﾁｰﾑ集計!D16</f>
        <v>0</v>
      </c>
      <c r="D16" s="215"/>
      <c r="E16" s="38"/>
      <c r="F16" s="35"/>
      <c r="G16" s="36"/>
      <c r="H16" s="35"/>
      <c r="I16" s="36"/>
      <c r="J16" s="36"/>
      <c r="K16" s="35"/>
      <c r="L16" s="35"/>
      <c r="M16" s="35"/>
      <c r="N16" s="37"/>
      <c r="O16" s="54" t="e">
        <f t="shared" si="0"/>
        <v>#DIV/0!</v>
      </c>
      <c r="Q16" s="27" t="str">
        <f t="shared" si="1"/>
        <v>○</v>
      </c>
      <c r="R16" s="23" t="str">
        <f t="shared" si="2"/>
        <v>　</v>
      </c>
    </row>
    <row r="17" spans="2:18" s="4" customFormat="1" ht="20.100000000000001" customHeight="1" x14ac:dyDescent="0.2">
      <c r="B17" s="119">
        <f>ﾁｰﾑ集計!B17</f>
        <v>0</v>
      </c>
      <c r="C17" s="214">
        <f>ﾁｰﾑ集計!D17</f>
        <v>0</v>
      </c>
      <c r="D17" s="215"/>
      <c r="E17" s="38"/>
      <c r="F17" s="35"/>
      <c r="G17" s="36"/>
      <c r="H17" s="35"/>
      <c r="I17" s="36"/>
      <c r="J17" s="36"/>
      <c r="K17" s="35"/>
      <c r="L17" s="35"/>
      <c r="M17" s="35"/>
      <c r="N17" s="37"/>
      <c r="O17" s="54" t="e">
        <f t="shared" si="0"/>
        <v>#DIV/0!</v>
      </c>
      <c r="Q17" s="27" t="str">
        <f t="shared" si="1"/>
        <v>○</v>
      </c>
      <c r="R17" s="23" t="str">
        <f t="shared" si="2"/>
        <v>　</v>
      </c>
    </row>
    <row r="18" spans="2:18" s="4" customFormat="1" ht="20.100000000000001" customHeight="1" x14ac:dyDescent="0.2">
      <c r="B18" s="119">
        <f>ﾁｰﾑ集計!B18</f>
        <v>0</v>
      </c>
      <c r="C18" s="214">
        <f>ﾁｰﾑ集計!D18</f>
        <v>0</v>
      </c>
      <c r="D18" s="215"/>
      <c r="E18" s="38"/>
      <c r="F18" s="35"/>
      <c r="G18" s="36"/>
      <c r="H18" s="35"/>
      <c r="I18" s="36"/>
      <c r="J18" s="36"/>
      <c r="K18" s="35"/>
      <c r="L18" s="35"/>
      <c r="M18" s="35"/>
      <c r="N18" s="37"/>
      <c r="O18" s="54" t="e">
        <f t="shared" si="0"/>
        <v>#DIV/0!</v>
      </c>
      <c r="Q18" s="27" t="str">
        <f t="shared" si="1"/>
        <v>○</v>
      </c>
      <c r="R18" s="23" t="str">
        <f t="shared" si="2"/>
        <v>　</v>
      </c>
    </row>
    <row r="19" spans="2:18" s="4" customFormat="1" ht="20.100000000000001" customHeight="1" x14ac:dyDescent="0.2">
      <c r="B19" s="119">
        <f>ﾁｰﾑ集計!B19</f>
        <v>0</v>
      </c>
      <c r="C19" s="214">
        <f>ﾁｰﾑ集計!D19</f>
        <v>0</v>
      </c>
      <c r="D19" s="215"/>
      <c r="E19" s="38"/>
      <c r="F19" s="35"/>
      <c r="G19" s="36"/>
      <c r="H19" s="35"/>
      <c r="I19" s="36"/>
      <c r="J19" s="36"/>
      <c r="K19" s="35"/>
      <c r="L19" s="35"/>
      <c r="M19" s="35"/>
      <c r="N19" s="37"/>
      <c r="O19" s="54" t="e">
        <f t="shared" si="0"/>
        <v>#DIV/0!</v>
      </c>
      <c r="Q19" s="27" t="str">
        <f t="shared" si="1"/>
        <v>○</v>
      </c>
      <c r="R19" s="23" t="str">
        <f t="shared" si="2"/>
        <v>　</v>
      </c>
    </row>
    <row r="20" spans="2:18" s="4" customFormat="1" ht="20.100000000000001" customHeight="1" x14ac:dyDescent="0.2">
      <c r="B20" s="119">
        <f>ﾁｰﾑ集計!B20</f>
        <v>0</v>
      </c>
      <c r="C20" s="214">
        <f>ﾁｰﾑ集計!D20</f>
        <v>0</v>
      </c>
      <c r="D20" s="215"/>
      <c r="E20" s="38"/>
      <c r="F20" s="35"/>
      <c r="G20" s="36"/>
      <c r="H20" s="35"/>
      <c r="I20" s="36"/>
      <c r="J20" s="36"/>
      <c r="K20" s="35"/>
      <c r="L20" s="35"/>
      <c r="M20" s="35"/>
      <c r="N20" s="37"/>
      <c r="O20" s="54" t="e">
        <f t="shared" si="0"/>
        <v>#DIV/0!</v>
      </c>
      <c r="Q20" s="27" t="str">
        <f t="shared" si="1"/>
        <v>○</v>
      </c>
      <c r="R20" s="23" t="str">
        <f t="shared" si="2"/>
        <v>　</v>
      </c>
    </row>
    <row r="21" spans="2:18" s="4" customFormat="1" ht="20.100000000000001" customHeight="1" x14ac:dyDescent="0.2">
      <c r="B21" s="119">
        <f>ﾁｰﾑ集計!B21</f>
        <v>0</v>
      </c>
      <c r="C21" s="214">
        <f>ﾁｰﾑ集計!D21</f>
        <v>0</v>
      </c>
      <c r="D21" s="215"/>
      <c r="E21" s="38"/>
      <c r="F21" s="35"/>
      <c r="G21" s="36"/>
      <c r="H21" s="35"/>
      <c r="I21" s="36"/>
      <c r="J21" s="36"/>
      <c r="K21" s="35"/>
      <c r="L21" s="35"/>
      <c r="M21" s="35"/>
      <c r="N21" s="37"/>
      <c r="O21" s="54" t="e">
        <f t="shared" si="0"/>
        <v>#DIV/0!</v>
      </c>
      <c r="Q21" s="27" t="str">
        <f t="shared" si="1"/>
        <v>○</v>
      </c>
      <c r="R21" s="23" t="str">
        <f t="shared" si="2"/>
        <v>　</v>
      </c>
    </row>
    <row r="22" spans="2:18" s="4" customFormat="1" ht="20.100000000000001" customHeight="1" x14ac:dyDescent="0.2">
      <c r="B22" s="119">
        <f>ﾁｰﾑ集計!B22</f>
        <v>0</v>
      </c>
      <c r="C22" s="214">
        <f>ﾁｰﾑ集計!D22</f>
        <v>0</v>
      </c>
      <c r="D22" s="215"/>
      <c r="E22" s="38"/>
      <c r="F22" s="35"/>
      <c r="G22" s="36"/>
      <c r="H22" s="35"/>
      <c r="I22" s="36"/>
      <c r="J22" s="36"/>
      <c r="K22" s="35"/>
      <c r="L22" s="35"/>
      <c r="M22" s="35"/>
      <c r="N22" s="37"/>
      <c r="O22" s="54" t="e">
        <f t="shared" si="0"/>
        <v>#DIV/0!</v>
      </c>
      <c r="Q22" s="27" t="str">
        <f t="shared" si="1"/>
        <v>○</v>
      </c>
      <c r="R22" s="23" t="str">
        <f t="shared" si="2"/>
        <v>　</v>
      </c>
    </row>
    <row r="23" spans="2:18" s="4" customFormat="1" ht="20.100000000000001" customHeight="1" x14ac:dyDescent="0.2">
      <c r="B23" s="119">
        <f>ﾁｰﾑ集計!B23</f>
        <v>0</v>
      </c>
      <c r="C23" s="214">
        <f>ﾁｰﾑ集計!D23</f>
        <v>0</v>
      </c>
      <c r="D23" s="215"/>
      <c r="E23" s="38"/>
      <c r="F23" s="35"/>
      <c r="G23" s="36"/>
      <c r="H23" s="35"/>
      <c r="I23" s="36"/>
      <c r="J23" s="36"/>
      <c r="K23" s="35"/>
      <c r="L23" s="35"/>
      <c r="M23" s="35"/>
      <c r="N23" s="37"/>
      <c r="O23" s="54" t="e">
        <f t="shared" si="0"/>
        <v>#DIV/0!</v>
      </c>
      <c r="Q23" s="27" t="str">
        <f t="shared" si="1"/>
        <v>○</v>
      </c>
      <c r="R23" s="23" t="str">
        <f t="shared" si="2"/>
        <v>　</v>
      </c>
    </row>
    <row r="24" spans="2:18" s="4" customFormat="1" ht="20.100000000000001" customHeight="1" x14ac:dyDescent="0.2">
      <c r="B24" s="119">
        <f>ﾁｰﾑ集計!B24</f>
        <v>0</v>
      </c>
      <c r="C24" s="214">
        <f>ﾁｰﾑ集計!D24</f>
        <v>0</v>
      </c>
      <c r="D24" s="215"/>
      <c r="E24" s="38"/>
      <c r="F24" s="35"/>
      <c r="G24" s="36"/>
      <c r="H24" s="35"/>
      <c r="I24" s="36"/>
      <c r="J24" s="36"/>
      <c r="K24" s="35"/>
      <c r="L24" s="35"/>
      <c r="M24" s="35"/>
      <c r="N24" s="37"/>
      <c r="O24" s="54" t="e">
        <f t="shared" si="0"/>
        <v>#DIV/0!</v>
      </c>
      <c r="Q24" s="27" t="str">
        <f t="shared" si="1"/>
        <v>○</v>
      </c>
      <c r="R24" s="23" t="str">
        <f t="shared" si="2"/>
        <v>　</v>
      </c>
    </row>
    <row r="25" spans="2:18" s="4" customFormat="1" ht="20.100000000000001" customHeight="1" x14ac:dyDescent="0.2">
      <c r="B25" s="119">
        <f>ﾁｰﾑ集計!B25</f>
        <v>0</v>
      </c>
      <c r="C25" s="214">
        <f>ﾁｰﾑ集計!D25</f>
        <v>0</v>
      </c>
      <c r="D25" s="215"/>
      <c r="E25" s="38"/>
      <c r="F25" s="35"/>
      <c r="G25" s="36"/>
      <c r="H25" s="35"/>
      <c r="I25" s="36"/>
      <c r="J25" s="36"/>
      <c r="K25" s="35"/>
      <c r="L25" s="35"/>
      <c r="M25" s="35"/>
      <c r="N25" s="37"/>
      <c r="O25" s="54" t="e">
        <f t="shared" si="0"/>
        <v>#DIV/0!</v>
      </c>
      <c r="Q25" s="27" t="str">
        <f t="shared" si="1"/>
        <v>○</v>
      </c>
      <c r="R25" s="23" t="str">
        <f t="shared" si="2"/>
        <v>　</v>
      </c>
    </row>
    <row r="26" spans="2:18" s="4" customFormat="1" ht="20.100000000000001" customHeight="1" x14ac:dyDescent="0.2">
      <c r="B26" s="119">
        <f>ﾁｰﾑ集計!B26</f>
        <v>0</v>
      </c>
      <c r="C26" s="214">
        <f>ﾁｰﾑ集計!D26</f>
        <v>0</v>
      </c>
      <c r="D26" s="215"/>
      <c r="E26" s="38"/>
      <c r="F26" s="35"/>
      <c r="G26" s="36"/>
      <c r="H26" s="35"/>
      <c r="I26" s="36"/>
      <c r="J26" s="36"/>
      <c r="K26" s="35"/>
      <c r="L26" s="35"/>
      <c r="M26" s="35"/>
      <c r="N26" s="37"/>
      <c r="O26" s="54" t="e">
        <f t="shared" si="0"/>
        <v>#DIV/0!</v>
      </c>
      <c r="Q26" s="27" t="str">
        <f t="shared" si="1"/>
        <v>○</v>
      </c>
      <c r="R26" s="23" t="str">
        <f t="shared" si="2"/>
        <v>　</v>
      </c>
    </row>
    <row r="27" spans="2:18" s="4" customFormat="1" ht="20.100000000000001" customHeight="1" x14ac:dyDescent="0.2">
      <c r="B27" s="119">
        <f>ﾁｰﾑ集計!B27</f>
        <v>0</v>
      </c>
      <c r="C27" s="214">
        <f>ﾁｰﾑ集計!D27</f>
        <v>0</v>
      </c>
      <c r="D27" s="215"/>
      <c r="E27" s="38"/>
      <c r="F27" s="35"/>
      <c r="G27" s="36"/>
      <c r="H27" s="35"/>
      <c r="I27" s="36"/>
      <c r="J27" s="36"/>
      <c r="K27" s="35"/>
      <c r="L27" s="35"/>
      <c r="M27" s="35"/>
      <c r="N27" s="37"/>
      <c r="O27" s="54" t="e">
        <f t="shared" si="0"/>
        <v>#DIV/0!</v>
      </c>
      <c r="Q27" s="27" t="str">
        <f t="shared" si="1"/>
        <v>○</v>
      </c>
      <c r="R27" s="23" t="str">
        <f t="shared" si="2"/>
        <v>　</v>
      </c>
    </row>
    <row r="28" spans="2:18" s="4" customFormat="1" ht="20.100000000000001" customHeight="1" x14ac:dyDescent="0.2">
      <c r="B28" s="119">
        <f>ﾁｰﾑ集計!B28</f>
        <v>0</v>
      </c>
      <c r="C28" s="214">
        <f>ﾁｰﾑ集計!D28</f>
        <v>0</v>
      </c>
      <c r="D28" s="215"/>
      <c r="E28" s="38"/>
      <c r="F28" s="35"/>
      <c r="G28" s="36"/>
      <c r="H28" s="35"/>
      <c r="I28" s="36"/>
      <c r="J28" s="36"/>
      <c r="K28" s="35"/>
      <c r="L28" s="35"/>
      <c r="M28" s="35"/>
      <c r="N28" s="37"/>
      <c r="O28" s="54" t="e">
        <f t="shared" si="0"/>
        <v>#DIV/0!</v>
      </c>
      <c r="Q28" s="27" t="str">
        <f t="shared" si="1"/>
        <v>○</v>
      </c>
      <c r="R28" s="23" t="str">
        <f t="shared" si="2"/>
        <v>　</v>
      </c>
    </row>
    <row r="29" spans="2:18" s="4" customFormat="1" ht="20.100000000000001" customHeight="1" x14ac:dyDescent="0.2">
      <c r="B29" s="119">
        <f>ﾁｰﾑ集計!B29</f>
        <v>0</v>
      </c>
      <c r="C29" s="214">
        <f>ﾁｰﾑ集計!D29</f>
        <v>0</v>
      </c>
      <c r="D29" s="215"/>
      <c r="E29" s="38"/>
      <c r="F29" s="35"/>
      <c r="G29" s="36"/>
      <c r="H29" s="35"/>
      <c r="I29" s="36"/>
      <c r="J29" s="36"/>
      <c r="K29" s="35"/>
      <c r="L29" s="35"/>
      <c r="M29" s="35"/>
      <c r="N29" s="37"/>
      <c r="O29" s="54" t="e">
        <f t="shared" si="0"/>
        <v>#DIV/0!</v>
      </c>
      <c r="Q29" s="27" t="str">
        <f t="shared" si="1"/>
        <v>○</v>
      </c>
      <c r="R29" s="23" t="str">
        <f t="shared" si="2"/>
        <v>　</v>
      </c>
    </row>
    <row r="30" spans="2:18" s="4" customFormat="1" ht="20.100000000000001" customHeight="1" x14ac:dyDescent="0.2">
      <c r="B30" s="119">
        <f>ﾁｰﾑ集計!B30</f>
        <v>0</v>
      </c>
      <c r="C30" s="214">
        <f>ﾁｰﾑ集計!D30</f>
        <v>0</v>
      </c>
      <c r="D30" s="215"/>
      <c r="E30" s="38"/>
      <c r="F30" s="35"/>
      <c r="G30" s="36"/>
      <c r="H30" s="35"/>
      <c r="I30" s="36"/>
      <c r="J30" s="36"/>
      <c r="K30" s="35"/>
      <c r="L30" s="35"/>
      <c r="M30" s="35"/>
      <c r="N30" s="37"/>
      <c r="O30" s="54" t="e">
        <f t="shared" si="0"/>
        <v>#DIV/0!</v>
      </c>
      <c r="Q30" s="27" t="str">
        <f t="shared" si="1"/>
        <v>○</v>
      </c>
      <c r="R30" s="23" t="str">
        <f t="shared" si="2"/>
        <v>　</v>
      </c>
    </row>
    <row r="31" spans="2:18" s="4" customFormat="1" ht="20.100000000000001" customHeight="1" x14ac:dyDescent="0.2">
      <c r="B31" s="119">
        <f>ﾁｰﾑ集計!B31</f>
        <v>0</v>
      </c>
      <c r="C31" s="214">
        <f>ﾁｰﾑ集計!D31</f>
        <v>0</v>
      </c>
      <c r="D31" s="215"/>
      <c r="E31" s="38"/>
      <c r="F31" s="35"/>
      <c r="G31" s="36"/>
      <c r="H31" s="35"/>
      <c r="I31" s="36"/>
      <c r="J31" s="36"/>
      <c r="K31" s="35"/>
      <c r="L31" s="35"/>
      <c r="M31" s="35"/>
      <c r="N31" s="37"/>
      <c r="O31" s="54" t="e">
        <f t="shared" si="0"/>
        <v>#DIV/0!</v>
      </c>
      <c r="Q31" s="27" t="str">
        <f t="shared" si="1"/>
        <v>○</v>
      </c>
      <c r="R31" s="23" t="str">
        <f t="shared" si="2"/>
        <v>　</v>
      </c>
    </row>
    <row r="32" spans="2:18" s="4" customFormat="1" ht="20.100000000000001" customHeight="1" x14ac:dyDescent="0.2">
      <c r="B32" s="119">
        <f>ﾁｰﾑ集計!B32</f>
        <v>0</v>
      </c>
      <c r="C32" s="214">
        <f>ﾁｰﾑ集計!D32</f>
        <v>0</v>
      </c>
      <c r="D32" s="215"/>
      <c r="E32" s="38"/>
      <c r="F32" s="35"/>
      <c r="G32" s="36"/>
      <c r="H32" s="35"/>
      <c r="I32" s="36"/>
      <c r="J32" s="36"/>
      <c r="K32" s="35"/>
      <c r="L32" s="35"/>
      <c r="M32" s="35"/>
      <c r="N32" s="37"/>
      <c r="O32" s="54" t="e">
        <f t="shared" si="0"/>
        <v>#DIV/0!</v>
      </c>
      <c r="Q32" s="27" t="str">
        <f t="shared" si="1"/>
        <v>○</v>
      </c>
      <c r="R32" s="23" t="str">
        <f t="shared" si="2"/>
        <v>　</v>
      </c>
    </row>
    <row r="33" spans="2:18" s="4" customFormat="1" ht="20.100000000000001" customHeight="1" x14ac:dyDescent="0.2">
      <c r="B33" s="119">
        <f>ﾁｰﾑ集計!B33</f>
        <v>0</v>
      </c>
      <c r="C33" s="214">
        <f>ﾁｰﾑ集計!D33</f>
        <v>0</v>
      </c>
      <c r="D33" s="215"/>
      <c r="E33" s="38"/>
      <c r="F33" s="35"/>
      <c r="G33" s="36"/>
      <c r="H33" s="35"/>
      <c r="I33" s="36"/>
      <c r="J33" s="36"/>
      <c r="K33" s="35"/>
      <c r="L33" s="35"/>
      <c r="M33" s="35"/>
      <c r="N33" s="37"/>
      <c r="O33" s="54" t="e">
        <f t="shared" si="0"/>
        <v>#DIV/0!</v>
      </c>
      <c r="Q33" s="27" t="str">
        <f t="shared" si="1"/>
        <v>○</v>
      </c>
      <c r="R33" s="23" t="str">
        <f t="shared" si="2"/>
        <v>　</v>
      </c>
    </row>
    <row r="34" spans="2:18" s="4" customFormat="1" ht="20.100000000000001" customHeight="1" thickBot="1" x14ac:dyDescent="0.25">
      <c r="B34" s="119">
        <f>ﾁｰﾑ集計!B34</f>
        <v>0</v>
      </c>
      <c r="C34" s="222">
        <f>ﾁｰﾑ集計!D34</f>
        <v>0</v>
      </c>
      <c r="D34" s="223"/>
      <c r="E34" s="43"/>
      <c r="F34" s="35"/>
      <c r="G34" s="36"/>
      <c r="H34" s="35"/>
      <c r="I34" s="36"/>
      <c r="J34" s="36"/>
      <c r="K34" s="35"/>
      <c r="L34" s="35"/>
      <c r="M34" s="35"/>
      <c r="N34" s="37"/>
      <c r="O34" s="54" t="e">
        <f t="shared" si="0"/>
        <v>#DIV/0!</v>
      </c>
      <c r="Q34" s="27" t="str">
        <f t="shared" si="1"/>
        <v>○</v>
      </c>
      <c r="R34" s="23" t="str">
        <f t="shared" si="2"/>
        <v>　</v>
      </c>
    </row>
    <row r="35" spans="2:18" s="4" customFormat="1" ht="20.100000000000001" customHeight="1" thickBot="1" x14ac:dyDescent="0.25">
      <c r="B35" s="179" t="s">
        <v>14</v>
      </c>
      <c r="C35" s="180"/>
      <c r="D35" s="181"/>
      <c r="E35" s="55">
        <f t="shared" ref="E35:N35" si="3">SUM(E10:E34)</f>
        <v>0</v>
      </c>
      <c r="F35" s="56">
        <f t="shared" si="3"/>
        <v>0</v>
      </c>
      <c r="G35" s="57">
        <f t="shared" si="3"/>
        <v>0</v>
      </c>
      <c r="H35" s="56">
        <f t="shared" si="3"/>
        <v>0</v>
      </c>
      <c r="I35" s="57">
        <f t="shared" si="3"/>
        <v>0</v>
      </c>
      <c r="J35" s="57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58">
        <f t="shared" si="3"/>
        <v>0</v>
      </c>
      <c r="O35" s="12" t="e">
        <f t="shared" si="0"/>
        <v>#DIV/0!</v>
      </c>
      <c r="Q35" s="27" t="str">
        <f t="shared" si="1"/>
        <v>○</v>
      </c>
      <c r="R35" s="23" t="str">
        <f t="shared" si="2"/>
        <v>　</v>
      </c>
    </row>
    <row r="36" spans="2:18" s="4" customFormat="1" ht="20.100000000000001" customHeight="1" x14ac:dyDescent="0.2">
      <c r="B36" s="19"/>
      <c r="C36" s="19"/>
      <c r="D36" s="19"/>
      <c r="E36" s="11"/>
      <c r="F36" s="11"/>
      <c r="G36" s="20"/>
      <c r="H36" s="11"/>
      <c r="I36" s="20"/>
      <c r="J36" s="20"/>
      <c r="K36" s="11"/>
      <c r="L36" s="11"/>
      <c r="M36" s="11"/>
      <c r="N36" s="11"/>
      <c r="O36" s="21"/>
      <c r="Q36" s="27"/>
      <c r="R36" s="23"/>
    </row>
    <row r="37" spans="2:18" ht="20.100000000000001" customHeight="1" thickBot="1" x14ac:dyDescent="0.25">
      <c r="B37" s="200" t="s">
        <v>18</v>
      </c>
      <c r="C37" s="200"/>
      <c r="D37" s="9" t="s">
        <v>44</v>
      </c>
      <c r="Q37" s="25" t="s">
        <v>42</v>
      </c>
    </row>
    <row r="38" spans="2:18" s="4" customFormat="1" ht="20.100000000000001" customHeight="1" thickTop="1" thickBot="1" x14ac:dyDescent="0.25">
      <c r="B38" s="18" t="s">
        <v>2</v>
      </c>
      <c r="C38" s="218" t="s">
        <v>17</v>
      </c>
      <c r="D38" s="220"/>
      <c r="E38" s="196" t="s">
        <v>24</v>
      </c>
      <c r="F38" s="197"/>
      <c r="G38" s="198"/>
      <c r="H38" s="75" t="s">
        <v>25</v>
      </c>
      <c r="I38" s="76" t="s">
        <v>26</v>
      </c>
      <c r="J38" s="76" t="s">
        <v>27</v>
      </c>
      <c r="K38" s="77" t="s">
        <v>28</v>
      </c>
      <c r="L38" s="77" t="s">
        <v>29</v>
      </c>
      <c r="M38" s="124" t="s">
        <v>50</v>
      </c>
      <c r="N38" s="125" t="s">
        <v>51</v>
      </c>
      <c r="O38" s="161" t="s">
        <v>52</v>
      </c>
      <c r="Q38" s="92" t="s">
        <v>38</v>
      </c>
      <c r="R38" s="23"/>
    </row>
    <row r="39" spans="2:18" s="4" customFormat="1" ht="20.100000000000001" customHeight="1" thickTop="1" thickBot="1" x14ac:dyDescent="0.25">
      <c r="B39" s="123">
        <f>ﾁｰﾑ集計!B39</f>
        <v>0</v>
      </c>
      <c r="C39" s="216">
        <f>ﾁｰﾑ集計!D39</f>
        <v>0</v>
      </c>
      <c r="D39" s="221"/>
      <c r="E39" s="39"/>
      <c r="F39" s="40"/>
      <c r="G39" s="59" t="s">
        <v>32</v>
      </c>
      <c r="H39" s="41"/>
      <c r="I39" s="42"/>
      <c r="J39" s="42"/>
      <c r="K39" s="40"/>
      <c r="L39" s="40"/>
      <c r="M39" s="47"/>
      <c r="N39" s="48"/>
      <c r="O39" s="162"/>
      <c r="Q39" s="81"/>
      <c r="R39" s="23"/>
    </row>
    <row r="40" spans="2:18" s="4" customFormat="1" ht="20.100000000000001" customHeight="1" thickTop="1" thickBot="1" x14ac:dyDescent="0.25">
      <c r="B40" s="123">
        <f>ﾁｰﾑ集計!B40</f>
        <v>0</v>
      </c>
      <c r="C40" s="214">
        <f>ﾁｰﾑ集計!D40</f>
        <v>0</v>
      </c>
      <c r="D40" s="215"/>
      <c r="E40" s="39"/>
      <c r="F40" s="40"/>
      <c r="G40" s="59" t="s">
        <v>32</v>
      </c>
      <c r="H40" s="41"/>
      <c r="I40" s="42"/>
      <c r="J40" s="42"/>
      <c r="K40" s="40"/>
      <c r="L40" s="40"/>
      <c r="M40" s="49"/>
      <c r="N40" s="48"/>
      <c r="O40" s="162"/>
      <c r="Q40" s="81"/>
      <c r="R40" s="23"/>
    </row>
    <row r="41" spans="2:18" s="4" customFormat="1" ht="20.100000000000001" customHeight="1" thickTop="1" thickBot="1" x14ac:dyDescent="0.25">
      <c r="B41" s="123">
        <f>ﾁｰﾑ集計!B41</f>
        <v>0</v>
      </c>
      <c r="C41" s="214">
        <f>ﾁｰﾑ集計!D41</f>
        <v>0</v>
      </c>
      <c r="D41" s="215"/>
      <c r="E41" s="39"/>
      <c r="F41" s="40"/>
      <c r="G41" s="59" t="s">
        <v>32</v>
      </c>
      <c r="H41" s="41"/>
      <c r="I41" s="42"/>
      <c r="J41" s="42"/>
      <c r="K41" s="40"/>
      <c r="L41" s="40"/>
      <c r="M41" s="49"/>
      <c r="N41" s="48"/>
      <c r="O41" s="162"/>
      <c r="Q41" s="81"/>
      <c r="R41" s="23"/>
    </row>
    <row r="42" spans="2:18" s="4" customFormat="1" ht="20.100000000000001" customHeight="1" thickTop="1" thickBot="1" x14ac:dyDescent="0.25">
      <c r="B42" s="123">
        <f>ﾁｰﾑ集計!B42</f>
        <v>0</v>
      </c>
      <c r="C42" s="214">
        <f>ﾁｰﾑ集計!D42</f>
        <v>0</v>
      </c>
      <c r="D42" s="215"/>
      <c r="E42" s="39"/>
      <c r="F42" s="40"/>
      <c r="G42" s="59" t="s">
        <v>32</v>
      </c>
      <c r="H42" s="41"/>
      <c r="I42" s="42"/>
      <c r="J42" s="42"/>
      <c r="K42" s="40"/>
      <c r="L42" s="40"/>
      <c r="M42" s="49"/>
      <c r="N42" s="48"/>
      <c r="O42" s="162"/>
      <c r="Q42" s="81"/>
      <c r="R42" s="23"/>
    </row>
    <row r="43" spans="2:18" s="4" customFormat="1" ht="20.100000000000001" customHeight="1" thickTop="1" thickBot="1" x14ac:dyDescent="0.25">
      <c r="B43" s="123">
        <f>ﾁｰﾑ集計!B43</f>
        <v>0</v>
      </c>
      <c r="C43" s="214">
        <f>ﾁｰﾑ集計!D43</f>
        <v>0</v>
      </c>
      <c r="D43" s="215"/>
      <c r="E43" s="39"/>
      <c r="F43" s="40"/>
      <c r="G43" s="59" t="s">
        <v>32</v>
      </c>
      <c r="H43" s="41"/>
      <c r="I43" s="42"/>
      <c r="J43" s="42"/>
      <c r="K43" s="40"/>
      <c r="L43" s="40"/>
      <c r="M43" s="49"/>
      <c r="N43" s="48"/>
      <c r="O43" s="162"/>
      <c r="Q43" s="81"/>
      <c r="R43" s="23"/>
    </row>
    <row r="44" spans="2:18" s="4" customFormat="1" ht="20.100000000000001" customHeight="1" thickTop="1" thickBot="1" x14ac:dyDescent="0.25">
      <c r="B44" s="123">
        <f>ﾁｰﾑ集計!B44</f>
        <v>0</v>
      </c>
      <c r="C44" s="214">
        <f>ﾁｰﾑ集計!D44</f>
        <v>0</v>
      </c>
      <c r="D44" s="215"/>
      <c r="E44" s="39"/>
      <c r="F44" s="40"/>
      <c r="G44" s="59" t="s">
        <v>32</v>
      </c>
      <c r="H44" s="41"/>
      <c r="I44" s="42"/>
      <c r="J44" s="42"/>
      <c r="K44" s="40"/>
      <c r="L44" s="40"/>
      <c r="M44" s="49"/>
      <c r="N44" s="48"/>
      <c r="O44" s="162"/>
      <c r="Q44" s="81"/>
      <c r="R44" s="23"/>
    </row>
    <row r="45" spans="2:18" s="4" customFormat="1" ht="20.100000000000001" customHeight="1" thickTop="1" thickBot="1" x14ac:dyDescent="0.25">
      <c r="B45" s="123">
        <f>ﾁｰﾑ集計!B45</f>
        <v>0</v>
      </c>
      <c r="C45" s="214">
        <f>ﾁｰﾑ集計!D45</f>
        <v>0</v>
      </c>
      <c r="D45" s="215"/>
      <c r="E45" s="39"/>
      <c r="F45" s="40"/>
      <c r="G45" s="59" t="s">
        <v>32</v>
      </c>
      <c r="H45" s="41"/>
      <c r="I45" s="42"/>
      <c r="J45" s="42"/>
      <c r="K45" s="40"/>
      <c r="L45" s="40"/>
      <c r="M45" s="49"/>
      <c r="N45" s="48"/>
      <c r="O45" s="162"/>
      <c r="Q45" s="81"/>
      <c r="R45" s="23"/>
    </row>
    <row r="46" spans="2:18" s="4" customFormat="1" ht="20.100000000000001" customHeight="1" thickTop="1" thickBot="1" x14ac:dyDescent="0.25">
      <c r="B46" s="123">
        <f>ﾁｰﾑ集計!B46</f>
        <v>0</v>
      </c>
      <c r="C46" s="214">
        <f>ﾁｰﾑ集計!D46</f>
        <v>0</v>
      </c>
      <c r="D46" s="215"/>
      <c r="E46" s="39"/>
      <c r="F46" s="40"/>
      <c r="G46" s="59" t="s">
        <v>32</v>
      </c>
      <c r="H46" s="41"/>
      <c r="I46" s="42"/>
      <c r="J46" s="42"/>
      <c r="K46" s="40"/>
      <c r="L46" s="40"/>
      <c r="M46" s="49"/>
      <c r="N46" s="48"/>
      <c r="O46" s="162"/>
      <c r="Q46" s="81"/>
      <c r="R46" s="23"/>
    </row>
    <row r="47" spans="2:18" s="4" customFormat="1" ht="20.100000000000001" customHeight="1" thickTop="1" thickBot="1" x14ac:dyDescent="0.25">
      <c r="B47" s="123">
        <f>ﾁｰﾑ集計!B47</f>
        <v>0</v>
      </c>
      <c r="C47" s="214">
        <f>ﾁｰﾑ集計!D47</f>
        <v>0</v>
      </c>
      <c r="D47" s="215"/>
      <c r="E47" s="39"/>
      <c r="F47" s="40"/>
      <c r="G47" s="59" t="s">
        <v>32</v>
      </c>
      <c r="H47" s="41"/>
      <c r="I47" s="42"/>
      <c r="J47" s="42"/>
      <c r="K47" s="40"/>
      <c r="L47" s="40"/>
      <c r="M47" s="49"/>
      <c r="N47" s="48"/>
      <c r="O47" s="162"/>
      <c r="Q47" s="81"/>
      <c r="R47" s="23"/>
    </row>
    <row r="48" spans="2:18" s="4" customFormat="1" ht="20.100000000000001" customHeight="1" thickTop="1" thickBot="1" x14ac:dyDescent="0.25">
      <c r="B48" s="179" t="s">
        <v>14</v>
      </c>
      <c r="C48" s="180"/>
      <c r="D48" s="181"/>
      <c r="E48" s="60">
        <f>SUM(E39:E47)</f>
        <v>0</v>
      </c>
      <c r="F48" s="60">
        <f>SUM(F39:F47)</f>
        <v>0</v>
      </c>
      <c r="G48" s="61" t="s">
        <v>33</v>
      </c>
      <c r="H48" s="60">
        <f t="shared" ref="H48:O48" si="4">SUM(H39:H47)</f>
        <v>0</v>
      </c>
      <c r="I48" s="60">
        <f t="shared" si="4"/>
        <v>0</v>
      </c>
      <c r="J48" s="60">
        <f t="shared" si="4"/>
        <v>0</v>
      </c>
      <c r="K48" s="60">
        <f t="shared" si="4"/>
        <v>0</v>
      </c>
      <c r="L48" s="60">
        <f t="shared" si="4"/>
        <v>0</v>
      </c>
      <c r="M48" s="163">
        <f t="shared" si="4"/>
        <v>0</v>
      </c>
      <c r="N48" s="164">
        <f t="shared" si="4"/>
        <v>0</v>
      </c>
      <c r="O48" s="164">
        <f t="shared" si="4"/>
        <v>0</v>
      </c>
      <c r="Q48" s="27"/>
      <c r="R48" s="23"/>
    </row>
    <row r="50" ht="15" customHeight="1" x14ac:dyDescent="0.2"/>
  </sheetData>
  <sheetProtection sheet="1" scenarios="1" selectLockedCells="1"/>
  <mergeCells count="47">
    <mergeCell ref="B48:D48"/>
    <mergeCell ref="C46:D46"/>
    <mergeCell ref="C47:D47"/>
    <mergeCell ref="C45:D45"/>
    <mergeCell ref="C42:D42"/>
    <mergeCell ref="C44:D44"/>
    <mergeCell ref="C43:D43"/>
    <mergeCell ref="E38:G38"/>
    <mergeCell ref="C15:D15"/>
    <mergeCell ref="C16:D16"/>
    <mergeCell ref="C17:D17"/>
    <mergeCell ref="C18:D18"/>
    <mergeCell ref="C19:D19"/>
    <mergeCell ref="C23:D23"/>
    <mergeCell ref="C27:D27"/>
    <mergeCell ref="C28:D28"/>
    <mergeCell ref="C29:D29"/>
    <mergeCell ref="C30:D30"/>
    <mergeCell ref="C21:D21"/>
    <mergeCell ref="C22:D22"/>
    <mergeCell ref="C25:D25"/>
    <mergeCell ref="C33:D33"/>
    <mergeCell ref="C34:D34"/>
    <mergeCell ref="C9:D9"/>
    <mergeCell ref="C10:D10"/>
    <mergeCell ref="C11:D11"/>
    <mergeCell ref="C12:D12"/>
    <mergeCell ref="C13:D13"/>
    <mergeCell ref="C14:D14"/>
    <mergeCell ref="C20:D20"/>
    <mergeCell ref="C24:D24"/>
    <mergeCell ref="C41:D41"/>
    <mergeCell ref="B35:D35"/>
    <mergeCell ref="B37:C37"/>
    <mergeCell ref="C31:D31"/>
    <mergeCell ref="C32:D32"/>
    <mergeCell ref="C39:D39"/>
    <mergeCell ref="C40:D40"/>
    <mergeCell ref="C26:D26"/>
    <mergeCell ref="C38:D38"/>
    <mergeCell ref="B7:D7"/>
    <mergeCell ref="F1:G1"/>
    <mergeCell ref="D2:E2"/>
    <mergeCell ref="N2:O2"/>
    <mergeCell ref="B5:D5"/>
    <mergeCell ref="B4:D4"/>
    <mergeCell ref="B6:D6"/>
  </mergeCells>
  <phoneticPr fontId="1"/>
  <pageMargins left="0.59055118110236227" right="0.19685039370078741" top="0.19685039370078741" bottom="0.19685039370078741" header="0.19685039370078741" footer="0.19685039370078741"/>
  <pageSetup paperSize="9" scale="9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ﾁｰﾑ集計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ﾁｰﾑ集計!Print_Area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岩崎直樹</dc:creator>
  <cp:lastModifiedBy>book_04_21@yahoo.co.jp</cp:lastModifiedBy>
  <cp:lastPrinted>2018-01-05T10:04:01Z</cp:lastPrinted>
  <dcterms:created xsi:type="dcterms:W3CDTF">1997-01-08T22:48:59Z</dcterms:created>
  <dcterms:modified xsi:type="dcterms:W3CDTF">2024-01-17T11:27:08Z</dcterms:modified>
</cp:coreProperties>
</file>